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0" activeTab="0"/>
  </bookViews>
  <sheets>
    <sheet name="20+" sheetId="1" r:id="rId1"/>
    <sheet name="25+" sheetId="2" r:id="rId2"/>
    <sheet name="30+" sheetId="3" r:id="rId3"/>
    <sheet name="35+" sheetId="4" r:id="rId4"/>
    <sheet name="40+" sheetId="5" r:id="rId5"/>
    <sheet name="45+" sheetId="6" r:id="rId6"/>
    <sheet name="50+" sheetId="7" r:id="rId7"/>
    <sheet name="55+" sheetId="8" r:id="rId8"/>
    <sheet name="60+" sheetId="9" r:id="rId9"/>
    <sheet name="65+" sheetId="10" r:id="rId10"/>
    <sheet name="70+" sheetId="11" r:id="rId11"/>
    <sheet name="75+" sheetId="12" r:id="rId12"/>
    <sheet name="80+" sheetId="13" r:id="rId13"/>
    <sheet name="85+" sheetId="14" r:id="rId14"/>
    <sheet name="REVEZ. 1ª+2ª+3ª+4ªetapa" sheetId="15" r:id="rId15"/>
    <sheet name="Pont. Equipes" sheetId="16" r:id="rId16"/>
  </sheets>
  <definedNames>
    <definedName name="_xlnm.Print_Area" localSheetId="0">'20+'!$A$1:$AN$117</definedName>
    <definedName name="_xlnm.Print_Area" localSheetId="1">'25+'!$A$1:$AD$150</definedName>
    <definedName name="_xlnm.Print_Area" localSheetId="2">'30+'!$A$1:$AD$114</definedName>
    <definedName name="_xlnm.Print_Area" localSheetId="3">'35+'!$A$1:$AD$114</definedName>
    <definedName name="_xlnm.Print_Area" localSheetId="4">'40+'!$A$1:$AD$73</definedName>
    <definedName name="_xlnm.Print_Area" localSheetId="5">'45+'!$A$1:$AD$76</definedName>
    <definedName name="_xlnm.Print_Area" localSheetId="6">'50+'!$A$1:$AD$52</definedName>
    <definedName name="_xlnm.Print_Area" localSheetId="7">'55+'!$A$1:$AD$37</definedName>
    <definedName name="_xlnm.Print_Area" localSheetId="8">'60+'!$A$1:$AD$35</definedName>
    <definedName name="_xlnm.Print_Area" localSheetId="9">'65+'!$A$1:$AD$40</definedName>
    <definedName name="_xlnm.Print_Area" localSheetId="10">'70+'!$A$1:$AD$29</definedName>
    <definedName name="_xlnm.Print_Area" localSheetId="11">'75+'!$A$1:$AD$35</definedName>
    <definedName name="_xlnm.Print_Area" localSheetId="12">'80+'!$A$1:$AD$35</definedName>
    <definedName name="_xlnm.Print_Area" localSheetId="13">'85+'!$A$1:$AD$37</definedName>
    <definedName name="_xlnm.Print_Area" localSheetId="15">'Pont. Equipes'!$A$1:$K$33</definedName>
    <definedName name="_xlnm.Print_Area" localSheetId="14">'REVEZ. 1ª+2ª+3ª+4ªetapa'!$A$1:$W$71</definedName>
  </definedNames>
  <calcPr fullCalcOnLoad="1"/>
</workbook>
</file>

<file path=xl/sharedStrings.xml><?xml version="1.0" encoding="utf-8"?>
<sst xmlns="http://schemas.openxmlformats.org/spreadsheetml/2006/main" count="4243" uniqueCount="626">
  <si>
    <t>Nome</t>
  </si>
  <si>
    <t>1ª Etapa</t>
  </si>
  <si>
    <t>2ª Etapa</t>
  </si>
  <si>
    <t>Col</t>
  </si>
  <si>
    <t>T</t>
  </si>
  <si>
    <t>1º</t>
  </si>
  <si>
    <t>Categoria 20/24  Masculino</t>
  </si>
  <si>
    <t>Categoria 25/29  Masculino</t>
  </si>
  <si>
    <t>Categoria 30/34  Masculino</t>
  </si>
  <si>
    <t>Categoria 35/39  Masculino</t>
  </si>
  <si>
    <t>Categoria 40/44  Masculino</t>
  </si>
  <si>
    <t>Categoria 45/49  Masculino</t>
  </si>
  <si>
    <t>Categoria 50/54  Masculino</t>
  </si>
  <si>
    <t>Categoria 55/59  Masculino</t>
  </si>
  <si>
    <t>Categoria 60/64  Masculino</t>
  </si>
  <si>
    <t>Categoria 65/69  Masculino</t>
  </si>
  <si>
    <t>Categoria 70/74  Masculino</t>
  </si>
  <si>
    <t>Categoria 75/79  Masculino</t>
  </si>
  <si>
    <t>Categoria 80/84  Masculino</t>
  </si>
  <si>
    <t>Categoria 20/24  Feminino</t>
  </si>
  <si>
    <t>Categoria 25/29  Feminino</t>
  </si>
  <si>
    <t>Categoria 30/34  Feminino</t>
  </si>
  <si>
    <t>Categoria 35/39  Feminino</t>
  </si>
  <si>
    <t>Categoria 40/44  Feminino</t>
  </si>
  <si>
    <t>Categoria 45/49  Feminino</t>
  </si>
  <si>
    <t>Categoria 50/54 Feminino</t>
  </si>
  <si>
    <t>Categoria 55/59  Feminino</t>
  </si>
  <si>
    <t>Categoria 60/64  Feminino</t>
  </si>
  <si>
    <t>Categoria 65/69  Feminino</t>
  </si>
  <si>
    <t>Categoria 70/74 Feminino</t>
  </si>
  <si>
    <t>Categoria 75/79  Feminino</t>
  </si>
  <si>
    <t>Bonif.</t>
  </si>
  <si>
    <t>TOTAL</t>
  </si>
  <si>
    <t>3ª Etapa</t>
  </si>
  <si>
    <t>4ª Etapa</t>
  </si>
  <si>
    <t>100 +</t>
  </si>
  <si>
    <t>100-</t>
  </si>
  <si>
    <t>120+</t>
  </si>
  <si>
    <t>160+</t>
  </si>
  <si>
    <t>200+</t>
  </si>
  <si>
    <t>240+</t>
  </si>
  <si>
    <t>280+</t>
  </si>
  <si>
    <t xml:space="preserve">CLUBE </t>
  </si>
  <si>
    <t>Pág. 1</t>
  </si>
  <si>
    <t>Pág. 13</t>
  </si>
  <si>
    <t xml:space="preserve">CLUBE/ACADEMIA </t>
  </si>
  <si>
    <t>PONTOS</t>
  </si>
  <si>
    <t>COL.</t>
  </si>
  <si>
    <t>8º</t>
  </si>
  <si>
    <t>2º</t>
  </si>
  <si>
    <t>3º</t>
  </si>
  <si>
    <t>4º</t>
  </si>
  <si>
    <t>6º</t>
  </si>
  <si>
    <t>5º</t>
  </si>
  <si>
    <t>10º</t>
  </si>
  <si>
    <t>7º</t>
  </si>
  <si>
    <t>9º</t>
  </si>
  <si>
    <t>11º</t>
  </si>
  <si>
    <t>12º</t>
  </si>
  <si>
    <t>13º</t>
  </si>
  <si>
    <t>ACQUAMASTER</t>
  </si>
  <si>
    <t>AMARAL</t>
  </si>
  <si>
    <t>GUSTAVO BORGES</t>
  </si>
  <si>
    <t>Elaine Frasson</t>
  </si>
  <si>
    <t>FITNESS</t>
  </si>
  <si>
    <t>UTFPR</t>
  </si>
  <si>
    <t>CC</t>
  </si>
  <si>
    <t>GB</t>
  </si>
  <si>
    <t>Marcia Vetorello Geniake</t>
  </si>
  <si>
    <t>ACQUA</t>
  </si>
  <si>
    <t>L.M.UNI</t>
  </si>
  <si>
    <t>CIRC.M</t>
  </si>
  <si>
    <t>Solange Santos Hirye</t>
  </si>
  <si>
    <t>AMA</t>
  </si>
  <si>
    <t>NC</t>
  </si>
  <si>
    <t>AQUAC</t>
  </si>
  <si>
    <t>João Silvio Sinkuevitz</t>
  </si>
  <si>
    <t>Leocádio de Souza Kirchoff</t>
  </si>
  <si>
    <t>Swellen Yano da Silva</t>
  </si>
  <si>
    <t>CIANOR</t>
  </si>
  <si>
    <t>Laura Misue Matsuda</t>
  </si>
  <si>
    <t>Ana Maria Schwerz</t>
  </si>
  <si>
    <t>Iraidy Sposito Soares</t>
  </si>
  <si>
    <t>Maria Leni de Leite</t>
  </si>
  <si>
    <t>DC</t>
  </si>
  <si>
    <t>Jackson Niehues</t>
  </si>
  <si>
    <t>Edson Massao Ueda</t>
  </si>
  <si>
    <t>Edson José Marcolin</t>
  </si>
  <si>
    <t>Miguel A. Sanders</t>
  </si>
  <si>
    <t>Reinaldo Afonso Mayer</t>
  </si>
  <si>
    <t>Idelbrando Leite de Lima</t>
  </si>
  <si>
    <t>Elizabeth Fukuda</t>
  </si>
  <si>
    <t>Gislaine Gonçalves</t>
  </si>
  <si>
    <t>Irene de Macedo</t>
  </si>
  <si>
    <t>Alberth Heitor Beraldi</t>
  </si>
  <si>
    <t>Roberto Costa</t>
  </si>
  <si>
    <t>Takashi Uyeda</t>
  </si>
  <si>
    <t>Saul Renato da Silva</t>
  </si>
  <si>
    <t>Carlos Henrique Kasuya</t>
  </si>
  <si>
    <t xml:space="preserve">Morel Wittig Bueno </t>
  </si>
  <si>
    <t>Ernando Graeff</t>
  </si>
  <si>
    <t>Antonio Nabosne</t>
  </si>
  <si>
    <t>Claudio Martin</t>
  </si>
  <si>
    <t>Maricelma Knopfholz</t>
  </si>
  <si>
    <t>50P</t>
  </si>
  <si>
    <t>Mariella Bosquirolli</t>
  </si>
  <si>
    <t>320+</t>
  </si>
  <si>
    <t>200L</t>
  </si>
  <si>
    <t>MOBI</t>
  </si>
  <si>
    <t>Valéria Soares de Assis</t>
  </si>
  <si>
    <t>Categoria 80/84  Feminino</t>
  </si>
  <si>
    <t>Silvino Teixeira Gomes</t>
  </si>
  <si>
    <t>Ruth Takemura</t>
  </si>
  <si>
    <t>Carlos Alberto Sperandio</t>
  </si>
  <si>
    <t>Agostinho Noronha</t>
  </si>
  <si>
    <t>Teodoro Dias de Paula</t>
  </si>
  <si>
    <t>Nadir Baranhuk Arns</t>
  </si>
  <si>
    <t>Tiago Luiz da Veiga Ribas</t>
  </si>
  <si>
    <t>Gilberto Rasmussen</t>
  </si>
  <si>
    <t>Paulo Massao Sonoda</t>
  </si>
  <si>
    <t>Silvana Fontana</t>
  </si>
  <si>
    <t>Maria Edina de Lima</t>
  </si>
  <si>
    <t>Rodrigo Kaviski</t>
  </si>
  <si>
    <t>Susana Borer</t>
  </si>
  <si>
    <t>Ana Paula Lemos Pinheiro</t>
  </si>
  <si>
    <t>UNIPAR</t>
  </si>
  <si>
    <t>Hatsumi Kuroda</t>
  </si>
  <si>
    <t>Claudio Deveikis</t>
  </si>
  <si>
    <t>Gilmar Mezzaroba</t>
  </si>
  <si>
    <t>PONTUAÇÃO INDIVIDUAL X MEETING PARANAENSE DE NATAÇÃO - 2007</t>
  </si>
  <si>
    <t>Maíra Tristão Parra</t>
  </si>
  <si>
    <t xml:space="preserve">Nadia Yukiji Koto Bonnet </t>
  </si>
  <si>
    <t xml:space="preserve">Aline Paroliz  </t>
  </si>
  <si>
    <t>M.MGA</t>
  </si>
  <si>
    <t>Patrícia Hollanda Gassen</t>
  </si>
  <si>
    <t>Michele Cristina Martins</t>
  </si>
  <si>
    <t>Andrea Huscher</t>
  </si>
  <si>
    <t>G.B</t>
  </si>
  <si>
    <t>Daniela Sumida</t>
  </si>
  <si>
    <t>Mariana Schaefer</t>
  </si>
  <si>
    <t>Lorena Filgueiras Colares</t>
  </si>
  <si>
    <t xml:space="preserve">UTFPR  </t>
  </si>
  <si>
    <t>Mônica Calijuri</t>
  </si>
  <si>
    <t xml:space="preserve">Marcia Chaves Naday </t>
  </si>
  <si>
    <t>Julia Veronezi</t>
  </si>
  <si>
    <t xml:space="preserve">Maria Aparecida Sert </t>
  </si>
  <si>
    <t>Selecina Maria da Silva Ferreira</t>
  </si>
  <si>
    <t xml:space="preserve"> UTFPR </t>
  </si>
  <si>
    <t>Regina Santana</t>
  </si>
  <si>
    <t xml:space="preserve">Anilda Schimitz  </t>
  </si>
  <si>
    <t xml:space="preserve">Zeila Silva </t>
  </si>
  <si>
    <t>Valda Inês B. Schiavon</t>
  </si>
  <si>
    <t>Deiser Martins</t>
  </si>
  <si>
    <t>Liege Meyer</t>
  </si>
  <si>
    <t xml:space="preserve">Helena W. Uyeda </t>
  </si>
  <si>
    <t>PONTUAÇÃO REVEZAMENTOS - X MEETING PARANAENSE DE NATAÇÃO - 2007</t>
  </si>
  <si>
    <t>Willian Rodrigues Rorato</t>
  </si>
  <si>
    <t>NT/TCHIB</t>
  </si>
  <si>
    <t>Romulo De Lazzari</t>
  </si>
  <si>
    <t>Alexandre Moser Silva</t>
  </si>
  <si>
    <t>Leandro Serra de Lara</t>
  </si>
  <si>
    <t xml:space="preserve">UTFPR </t>
  </si>
  <si>
    <t>Paulo Victor Mezzaroba</t>
  </si>
  <si>
    <t>Lucas Curotto Ferreira</t>
  </si>
  <si>
    <t>Edu R. Trevisan</t>
  </si>
  <si>
    <t>Vitor Mattar França Jr.</t>
  </si>
  <si>
    <t xml:space="preserve">Bruno Azzolini   </t>
  </si>
  <si>
    <t>Caio Querne de Carvalho</t>
  </si>
  <si>
    <t>Jordani Bochi</t>
  </si>
  <si>
    <t xml:space="preserve">Marcelo Velazquez </t>
  </si>
  <si>
    <t>CONC</t>
  </si>
  <si>
    <t>Alexandre do Amaral Guerra*</t>
  </si>
  <si>
    <t>* atleta de outro Estado</t>
  </si>
  <si>
    <t>Flávio Y. Miyake</t>
  </si>
  <si>
    <t>Luis Giglio</t>
  </si>
  <si>
    <t xml:space="preserve">Gustavo Canhizares Pinto  </t>
  </si>
  <si>
    <t>Hilton Kakizuko</t>
  </si>
  <si>
    <t>Cassio Ricci</t>
  </si>
  <si>
    <t>James Rothhaar</t>
  </si>
  <si>
    <t>Glauco Alves da Silva</t>
  </si>
  <si>
    <t>Sergio G. Sampaio</t>
  </si>
  <si>
    <t>Flávio Julio Barwinski</t>
  </si>
  <si>
    <t xml:space="preserve">Norberto Sakakibara </t>
  </si>
  <si>
    <t>Sergio Itimura</t>
  </si>
  <si>
    <t>Claudio Martineli</t>
  </si>
  <si>
    <t>Denilson Ptaszek</t>
  </si>
  <si>
    <t>Newton Luiz Kaminski</t>
  </si>
  <si>
    <t>Marcos Coelho M. Corrêa</t>
  </si>
  <si>
    <t>Lélio Braga</t>
  </si>
  <si>
    <t>Alexandre Donida Osorio</t>
  </si>
  <si>
    <t>Joel Kriger</t>
  </si>
  <si>
    <t>Jose Adimir Wacholski</t>
  </si>
  <si>
    <t>Orfeu de Lucia</t>
  </si>
  <si>
    <t xml:space="preserve">Manuel Bonnet  </t>
  </si>
  <si>
    <t>Silvano Batistão</t>
  </si>
  <si>
    <t xml:space="preserve">Ryszard Kowalski </t>
  </si>
  <si>
    <t>Horacio de Alencar Figueira</t>
  </si>
  <si>
    <t xml:space="preserve">José Adolfo Barbosa </t>
  </si>
  <si>
    <t xml:space="preserve">Rubens F. Penteado </t>
  </si>
  <si>
    <t>Jorge F. Paulo Sobrinho</t>
  </si>
  <si>
    <t xml:space="preserve">Mário Macedo  </t>
  </si>
  <si>
    <t xml:space="preserve">David Kaviski </t>
  </si>
  <si>
    <t>Simoa Sarah S. Bonfim</t>
  </si>
  <si>
    <t xml:space="preserve">Célia Targat </t>
  </si>
  <si>
    <t>Marcelle Maia Bonato</t>
  </si>
  <si>
    <t>Rita de Cássia Nishigama</t>
  </si>
  <si>
    <t xml:space="preserve">Andréia Gilini </t>
  </si>
  <si>
    <t>Joelma Scatambulo</t>
  </si>
  <si>
    <t>Patrícia Tavares</t>
  </si>
  <si>
    <t>Rosilene Braga</t>
  </si>
  <si>
    <t>Maria Cristina M. Baenhcês</t>
  </si>
  <si>
    <t>Shirley Chow Suenkiu</t>
  </si>
  <si>
    <t>Marta Ines Valiati Rothhaar</t>
  </si>
  <si>
    <t xml:space="preserve">Diva Cataneo Fuganti </t>
  </si>
  <si>
    <t>Cecília Chede</t>
  </si>
  <si>
    <t>Vitoria Fedrizzi Bidin</t>
  </si>
  <si>
    <t xml:space="preserve">Maria José de Oliveira </t>
  </si>
  <si>
    <t xml:space="preserve">Marta Tomazinho    </t>
  </si>
  <si>
    <t xml:space="preserve">Roselis Maria Gralik </t>
  </si>
  <si>
    <t xml:space="preserve">Regina Watanabe  </t>
  </si>
  <si>
    <t>Josefa Parellada Brandt</t>
  </si>
  <si>
    <t xml:space="preserve">Julia I. Itimura  </t>
  </si>
  <si>
    <t>Alexandre Garcia</t>
  </si>
  <si>
    <t>Luis Felipe Damha</t>
  </si>
  <si>
    <t>Rodolfo Soares M. Nunes</t>
  </si>
  <si>
    <t>Vinícius Sonoda de Freitas</t>
  </si>
  <si>
    <t>Alexandre Tieppo</t>
  </si>
  <si>
    <t>Erick M. Marques</t>
  </si>
  <si>
    <t xml:space="preserve">José Marcelo C. Andrade </t>
  </si>
  <si>
    <t>Ricardo A. C. de Resende</t>
  </si>
  <si>
    <t>Marlon Francis Zacardi</t>
  </si>
  <si>
    <t xml:space="preserve">Ricardo A. de Assis </t>
  </si>
  <si>
    <t>Fabio Henrique P. Silva</t>
  </si>
  <si>
    <t>Gilberto S. G. Kayamori</t>
  </si>
  <si>
    <t>Mario Ricardo Selani</t>
  </si>
  <si>
    <t xml:space="preserve">Juliano Tutida  </t>
  </si>
  <si>
    <t>Luiz Ricardo V. Vieira</t>
  </si>
  <si>
    <t>MG.PAR</t>
  </si>
  <si>
    <t>Eduardo de Motta Sampaio</t>
  </si>
  <si>
    <t>Alcione Brusiguello Faidiga</t>
  </si>
  <si>
    <t>Luciano de Jesus Alves</t>
  </si>
  <si>
    <t>SANTAN</t>
  </si>
  <si>
    <t>Emerson Batistão</t>
  </si>
  <si>
    <t>Luiz Fernando Pfaff de Matos</t>
  </si>
  <si>
    <t xml:space="preserve">Péricles Isipon </t>
  </si>
  <si>
    <t xml:space="preserve">Nei Moreira </t>
  </si>
  <si>
    <t xml:space="preserve">Helio Jose Nery  </t>
  </si>
  <si>
    <t xml:space="preserve">João Lakoski  </t>
  </si>
  <si>
    <t>Fernando Cesar Miguel</t>
  </si>
  <si>
    <t xml:space="preserve">Osvaldo Tadeu Tressa </t>
  </si>
  <si>
    <t>GOLFINH</t>
  </si>
  <si>
    <t xml:space="preserve">Agapito Maltezo  </t>
  </si>
  <si>
    <t>Sergio Murakami</t>
  </si>
  <si>
    <t>Ciro Renato S. Araujo</t>
  </si>
  <si>
    <t>Arildo Corrêa Teixeira</t>
  </si>
  <si>
    <t xml:space="preserve">Helio Ideriha </t>
  </si>
  <si>
    <t>Adão Caldeira</t>
  </si>
  <si>
    <t>WET</t>
  </si>
  <si>
    <t xml:space="preserve">Horst Kestener </t>
  </si>
  <si>
    <t>Ralf F. P. Muller</t>
  </si>
  <si>
    <t>Josélia Manfio</t>
  </si>
  <si>
    <t>200B</t>
  </si>
  <si>
    <t>Josiette Lunkmoss Dall'aqua</t>
  </si>
  <si>
    <t>Alexandre Augusto P. Sarda</t>
  </si>
  <si>
    <t>Sandro Ruppel</t>
  </si>
  <si>
    <t>Gledson Regmer Zawadzki</t>
  </si>
  <si>
    <t xml:space="preserve">Gustavo Salomão Cambi   </t>
  </si>
  <si>
    <t>Celso Ikedo</t>
  </si>
  <si>
    <t>Luiz Hiroyuki Yamada</t>
  </si>
  <si>
    <t xml:space="preserve">Izabella C. A. Sabino </t>
  </si>
  <si>
    <t>50C</t>
  </si>
  <si>
    <t>Mariana Daniele Matias</t>
  </si>
  <si>
    <t xml:space="preserve">Simone Kojina  </t>
  </si>
  <si>
    <t xml:space="preserve">Gladis Pasa  </t>
  </si>
  <si>
    <t>Silvana Schimiti Yamacita</t>
  </si>
  <si>
    <t>Mirian Manfrinato de Lima</t>
  </si>
  <si>
    <t>Izabel Machado G. da Silva</t>
  </si>
  <si>
    <t>Shigueko Ariji</t>
  </si>
  <si>
    <t>Elisabeth Azevedo</t>
  </si>
  <si>
    <t>Maria Aparecida dos S. Lima</t>
  </si>
  <si>
    <t>Noriko Sakiyama</t>
  </si>
  <si>
    <t xml:space="preserve">Vilma Maria Sozzi Wagner </t>
  </si>
  <si>
    <t>Terumi Hayashi</t>
  </si>
  <si>
    <t>Pola Penteado</t>
  </si>
  <si>
    <t>Vinicius Sander Zulian</t>
  </si>
  <si>
    <t>Francisco R. dos Santos Neto</t>
  </si>
  <si>
    <t>Vinícius Garcia</t>
  </si>
  <si>
    <t xml:space="preserve">Omar Gideone Pinheiro </t>
  </si>
  <si>
    <t>Fabio Leandro Justus</t>
  </si>
  <si>
    <t>Cristiano Preve</t>
  </si>
  <si>
    <t xml:space="preserve">Sergio Stevanato </t>
  </si>
  <si>
    <t>Nerino Consoni Junior</t>
  </si>
  <si>
    <t xml:space="preserve">Fausto Lopes Nóbrega </t>
  </si>
  <si>
    <t>Juarez H. Plassmann Filho</t>
  </si>
  <si>
    <t>Christian Peter Wiemer</t>
  </si>
  <si>
    <t xml:space="preserve">Marcelo Zanoni </t>
  </si>
  <si>
    <t>Paulo Tutida Jr.</t>
  </si>
  <si>
    <t>Hans Jurgen Muller</t>
  </si>
  <si>
    <t>Carlos Alberto F. Silva</t>
  </si>
  <si>
    <t>Eduardo Augusto Tomanik</t>
  </si>
  <si>
    <t xml:space="preserve">Carlos Laffranchi </t>
  </si>
  <si>
    <t>Edson Noriyo Yanaga</t>
  </si>
  <si>
    <t>Jorge Enrique C. Mansilla</t>
  </si>
  <si>
    <t>Norberto Labriola</t>
  </si>
  <si>
    <t>Varne José F. Nóbrega</t>
  </si>
  <si>
    <t>Floriano Yabe</t>
  </si>
  <si>
    <t xml:space="preserve">Reilly Algodoal </t>
  </si>
  <si>
    <t>Eiti Kuroda</t>
  </si>
  <si>
    <t xml:space="preserve">Waldemar Oswaldo Bianco </t>
  </si>
  <si>
    <t>Mariana Ferreira Gusi</t>
  </si>
  <si>
    <t>400M</t>
  </si>
  <si>
    <t>Ingeborg Dummer Carlindo</t>
  </si>
  <si>
    <t>Ligia Maria Santos</t>
  </si>
  <si>
    <t>Guilherme Carlos F. Muller</t>
  </si>
  <si>
    <t>José Alipio Garcia Gouvêa</t>
  </si>
  <si>
    <t xml:space="preserve">Renato Ramalho </t>
  </si>
  <si>
    <t>Eidi Chikude</t>
  </si>
  <si>
    <t>Newton Yamaguti</t>
  </si>
  <si>
    <t>Silvio Saiti Iwata</t>
  </si>
  <si>
    <t xml:space="preserve">Avelino Azambuja Gabrielli </t>
  </si>
  <si>
    <t xml:space="preserve">Luis Fabriciano Machado   </t>
  </si>
  <si>
    <t>Hélio Viana</t>
  </si>
  <si>
    <t xml:space="preserve">Marina Carvalho </t>
  </si>
  <si>
    <t>50L</t>
  </si>
  <si>
    <t>Regina Alves Thon</t>
  </si>
  <si>
    <t>Doriane Wagner</t>
  </si>
  <si>
    <t>Amanda Ema Dranka Martin</t>
  </si>
  <si>
    <t>Rosani Budal Arins</t>
  </si>
  <si>
    <t>Margarida P. Reintenbach</t>
  </si>
  <si>
    <t>Nadir Ferreira de Oliveira</t>
  </si>
  <si>
    <t xml:space="preserve">Francisca Gonçalves Kaviski </t>
  </si>
  <si>
    <t>Geandré Machiavelli</t>
  </si>
  <si>
    <t>Diego Venancio</t>
  </si>
  <si>
    <t xml:space="preserve">Rodrigo Domit </t>
  </si>
  <si>
    <t>Otávio Lago C. Pinto</t>
  </si>
  <si>
    <t>André Baccarin Batistela</t>
  </si>
  <si>
    <t xml:space="preserve">Newton Teodoro </t>
  </si>
  <si>
    <t>Rodrigo Ramalho</t>
  </si>
  <si>
    <t xml:space="preserve">Adolfo Viscardi  </t>
  </si>
  <si>
    <t>Jeferson Abrão</t>
  </si>
  <si>
    <t>Rodrigo Sérgio E. Cardin</t>
  </si>
  <si>
    <t>Marcelo Magalhães Ferreira</t>
  </si>
  <si>
    <t xml:space="preserve">Robison Batistão    </t>
  </si>
  <si>
    <t>Juliano Cesar Tasca</t>
  </si>
  <si>
    <t xml:space="preserve">Eder Pereira Gomes </t>
  </si>
  <si>
    <t>Sandro Herek</t>
  </si>
  <si>
    <t xml:space="preserve">Fabio Carneiro Barbosa </t>
  </si>
  <si>
    <t>Paulo Roberto G. Santos</t>
  </si>
  <si>
    <t xml:space="preserve">Milton Ideriha </t>
  </si>
  <si>
    <t xml:space="preserve">Célio Carneiro do Amaral </t>
  </si>
  <si>
    <t>Sebastião Vasconcellos Rosa</t>
  </si>
  <si>
    <t>Teruo Watanabe</t>
  </si>
  <si>
    <t>200P</t>
  </si>
  <si>
    <t>Roberta Tranquilini</t>
  </si>
  <si>
    <t>Paulo Hypolito F. de Oliveira</t>
  </si>
  <si>
    <t>José Manzo</t>
  </si>
  <si>
    <t>50B</t>
  </si>
  <si>
    <t>Ricardo Frison</t>
  </si>
  <si>
    <t>José Francisco Soares Pinto</t>
  </si>
  <si>
    <t>200C</t>
  </si>
  <si>
    <t>Isabel Viesser</t>
  </si>
  <si>
    <t>200V</t>
  </si>
  <si>
    <t>Pág. 2</t>
  </si>
  <si>
    <t>Pág. 3</t>
  </si>
  <si>
    <t>Pág. 5</t>
  </si>
  <si>
    <t>Pág. 8</t>
  </si>
  <si>
    <t>Pág. 12</t>
  </si>
  <si>
    <t>Categoria 85/89  Masculino</t>
  </si>
  <si>
    <t>Categoria 85/89  Feminino</t>
  </si>
  <si>
    <t>***</t>
  </si>
  <si>
    <t>1ª Etapa 4x50 Livre - Misto</t>
  </si>
  <si>
    <t>LONDRINA MASTER UNIMED</t>
  </si>
  <si>
    <t>MASTERS MARINGÁ</t>
  </si>
  <si>
    <t>MASTERS MARINGA</t>
  </si>
  <si>
    <t>PONTUAÇÃO EQUIPES - X MEETING PARANAENSE DE NATAÇÃO - 2007</t>
  </si>
  <si>
    <t>Suzani Silva Paz</t>
  </si>
  <si>
    <t>UNIGUA</t>
  </si>
  <si>
    <t>800L</t>
  </si>
  <si>
    <t>Verônica Balsano</t>
  </si>
  <si>
    <t>ASSIS</t>
  </si>
  <si>
    <t>Maria de Fátima F. dos Santos*</t>
  </si>
  <si>
    <t>Mercedes Sanfelice Risso*</t>
  </si>
  <si>
    <t>Maria Estela A.  Beraldi</t>
  </si>
  <si>
    <t>Heber Sander Zulian</t>
  </si>
  <si>
    <t>NT/UNI</t>
  </si>
  <si>
    <t>Tiago Conceição</t>
  </si>
  <si>
    <t>Cidartha Rodrigues</t>
  </si>
  <si>
    <t>Thales Salgado Araújo</t>
  </si>
  <si>
    <t>Alexandre Szpyro P. Cardoso      </t>
  </si>
  <si>
    <t>Carlos Victor C. Gianini                      </t>
  </si>
  <si>
    <t>Luis Alfredo Spieker Santos          </t>
  </si>
  <si>
    <t>Antonio Carlos Paula Soares</t>
  </si>
  <si>
    <t>Adalberto Mafra Moreno</t>
  </si>
  <si>
    <t>Alexandre Parker Machado                 </t>
  </si>
  <si>
    <t>100P</t>
  </si>
  <si>
    <t>Marta Patricia Bonk Rizzo                   </t>
  </si>
  <si>
    <t>Maria Inês Pires Brandão</t>
  </si>
  <si>
    <t>Anderson Merlos</t>
  </si>
  <si>
    <t>Fernando Moreschi do Amaral</t>
  </si>
  <si>
    <t xml:space="preserve">Sylvio Carvalho Netto   </t>
  </si>
  <si>
    <t>Carlos Alberto Provin</t>
  </si>
  <si>
    <t>Oswaldo Macedo Pereira*</t>
  </si>
  <si>
    <t>Orivaldo Pereira Oliveira</t>
  </si>
  <si>
    <t>Juliana Schwab</t>
  </si>
  <si>
    <t>Elisa M. Takada</t>
  </si>
  <si>
    <t>NT/UNIP</t>
  </si>
  <si>
    <t>Junior Custodio Zampas </t>
  </si>
  <si>
    <t>Augusto Clivatti Neto</t>
  </si>
  <si>
    <t>Tiago Penteado Pozza</t>
  </si>
  <si>
    <t>Gustavo Henrique Lopes</t>
  </si>
  <si>
    <t>Rafael Campos</t>
  </si>
  <si>
    <t>Glisson Ferreira</t>
  </si>
  <si>
    <t>Roberto Gastaldoni</t>
  </si>
  <si>
    <t>Alessandro Rodrigo Jeki</t>
  </si>
  <si>
    <t>José Alfredo Beltrame</t>
  </si>
  <si>
    <t>Francisco Sandrini</t>
  </si>
  <si>
    <t>Marco Antonio Mussato</t>
  </si>
  <si>
    <t>José Carlos Cesnik</t>
  </si>
  <si>
    <t>Albino Ferracini Neto</t>
  </si>
  <si>
    <t>Nilson Facci</t>
  </si>
  <si>
    <t>Waldyr Max Junior*</t>
  </si>
  <si>
    <t>Silvio Roberto Correa</t>
  </si>
  <si>
    <t>Lauri Cesar Bittencourt</t>
  </si>
  <si>
    <t>Juliana Ewelin dos Santos</t>
  </si>
  <si>
    <t>100C</t>
  </si>
  <si>
    <t>Carla Horst</t>
  </si>
  <si>
    <t>Sarah Rabelo de Souza*</t>
  </si>
  <si>
    <t>Solange Fontes Olavo</t>
  </si>
  <si>
    <t>Anderson L. de P. Santos</t>
  </si>
  <si>
    <t>Vitor Tortato</t>
  </si>
  <si>
    <t>Clovis de Souza Rodrigues</t>
  </si>
  <si>
    <t>Rogério de Carvalho Paes</t>
  </si>
  <si>
    <t>Wilson de Almeida Pacheco</t>
  </si>
  <si>
    <t>Janaina Espanhol</t>
  </si>
  <si>
    <t>Miriam Cristina Limoni</t>
  </si>
  <si>
    <t>Marcela Caroline dos Santos</t>
  </si>
  <si>
    <t>Francielly  A. da Silva</t>
  </si>
  <si>
    <t>Dcheimy J. Baessa</t>
  </si>
  <si>
    <t>Samira Iara de Queiroz Coelho*    </t>
  </si>
  <si>
    <t>Patricia Koglin</t>
  </si>
  <si>
    <t>Luciane Martins Vicentini</t>
  </si>
  <si>
    <t>Cesar Augusto L. Schwengrer         </t>
  </si>
  <si>
    <t>Laion Cintra Dias</t>
  </si>
  <si>
    <t>Bruno Gonzalez</t>
  </si>
  <si>
    <t>Vinicius de Oliveira Cruz</t>
  </si>
  <si>
    <t>Ritieler Gama Correa</t>
  </si>
  <si>
    <t>André Santos Manvailer</t>
  </si>
  <si>
    <t>José Miguel Ferreira dos Santos</t>
  </si>
  <si>
    <t>Ramiro Batista da Luz</t>
  </si>
  <si>
    <t>Rodrigo Martins</t>
  </si>
  <si>
    <t>Paulo Roberto Pagani</t>
  </si>
  <si>
    <t>Luiz Fernando Molina Max*</t>
  </si>
  <si>
    <t>Benedito Sérgio Carvalho*</t>
  </si>
  <si>
    <t>Eliseu do Carmo de Oliveira</t>
  </si>
  <si>
    <t>100B</t>
  </si>
  <si>
    <t>Cindy Magda Rodrigues</t>
  </si>
  <si>
    <t>Farida Yatiko Okuhara</t>
  </si>
  <si>
    <t>Lucy Kato Kobayashi   </t>
  </si>
  <si>
    <t xml:space="preserve">Marcelo A. de Vasconcelos </t>
  </si>
  <si>
    <t>100L</t>
  </si>
  <si>
    <t>Tiago Azzoni Lopes Gonçalves</t>
  </si>
  <si>
    <t>14º</t>
  </si>
  <si>
    <t>15º</t>
  </si>
  <si>
    <t>16º</t>
  </si>
  <si>
    <t>17º</t>
  </si>
  <si>
    <t>18º</t>
  </si>
  <si>
    <t>19º</t>
  </si>
  <si>
    <t xml:space="preserve">TOTAL </t>
  </si>
  <si>
    <t>1ª Etapa+2ª Etapa</t>
  </si>
  <si>
    <t>2ª Etapa FEMININO - 4x50 4 Estilos</t>
  </si>
  <si>
    <t>NADE TOLEDO/UNIPAR</t>
  </si>
  <si>
    <t>CIRCULO MILITAR</t>
  </si>
  <si>
    <t>AMARAL/AMIL/CRONNUS</t>
  </si>
  <si>
    <t>PONTUAÇÃO EQUIPES</t>
  </si>
  <si>
    <t>Pág. 4</t>
  </si>
  <si>
    <t>Pág. 14</t>
  </si>
  <si>
    <t>Pág. 15</t>
  </si>
  <si>
    <t>Pág. 16</t>
  </si>
  <si>
    <t>Pág. 17</t>
  </si>
  <si>
    <t>400L</t>
  </si>
  <si>
    <t>Janete Dalpiaz</t>
  </si>
  <si>
    <t>Isabel Therezinha Silva Raim</t>
  </si>
  <si>
    <t>CABRAL</t>
  </si>
  <si>
    <t xml:space="preserve">Maria dos Anjos F. Solak </t>
  </si>
  <si>
    <t>Karsten Renato Schwab</t>
  </si>
  <si>
    <t>ACQUAF</t>
  </si>
  <si>
    <t>Gustavo Saldo</t>
  </si>
  <si>
    <t>Paulo Cesar Frantiozi</t>
  </si>
  <si>
    <t>Osmar Araújo</t>
  </si>
  <si>
    <t>Fabíola Fossen</t>
  </si>
  <si>
    <t>Nadia Moreira Raposo</t>
  </si>
  <si>
    <t>Claudia Vasconcellos</t>
  </si>
  <si>
    <t>Claudia Gonçalves</t>
  </si>
  <si>
    <t>Jackson Abrao</t>
  </si>
  <si>
    <t>Madson da Silva</t>
  </si>
  <si>
    <t>Alexandre Bozzi Ferreira</t>
  </si>
  <si>
    <t xml:space="preserve">Eron Nyzknik </t>
  </si>
  <si>
    <t xml:space="preserve">Tatiane Schmtz </t>
  </si>
  <si>
    <t>Natália Kikuchi</t>
  </si>
  <si>
    <t xml:space="preserve">Thays Pinsegher Pesarini </t>
  </si>
  <si>
    <t>Iara Scarpelli</t>
  </si>
  <si>
    <t>Maria Elisabete Tauschek</t>
  </si>
  <si>
    <t>Eliana Bandero</t>
  </si>
  <si>
    <t>Sérgio Salgado</t>
  </si>
  <si>
    <t>Roberto Clausi Jr.</t>
  </si>
  <si>
    <t>Claudio Medeiros da Silva</t>
  </si>
  <si>
    <t>Enio Aragon</t>
  </si>
  <si>
    <t>100M</t>
  </si>
  <si>
    <t>Larissa Rodrigues Brouco</t>
  </si>
  <si>
    <t>Bruna Zielasco</t>
  </si>
  <si>
    <t>Lisiane Memlak</t>
  </si>
  <si>
    <t>Carla Maseti</t>
  </si>
  <si>
    <t>Denise Scarpin</t>
  </si>
  <si>
    <t xml:space="preserve">Carmen Lucia Dallagnol  </t>
  </si>
  <si>
    <t>Alann Pomim</t>
  </si>
  <si>
    <t>Onivaldo Ramiro Vicentine</t>
  </si>
  <si>
    <t>Teobaldo Antunes Marinho</t>
  </si>
  <si>
    <t>20º</t>
  </si>
  <si>
    <t>21º</t>
  </si>
  <si>
    <t>22º</t>
  </si>
  <si>
    <t>2ª Etapa MASCULINO - 4x50 4 Estilos</t>
  </si>
  <si>
    <t>3ª Etapa 4x50 Medley - Misto</t>
  </si>
  <si>
    <t>1ª Et. + 2ª Et. + 3ª Etapas</t>
  </si>
  <si>
    <t>Anna Júlia S. Hatschbach</t>
  </si>
  <si>
    <t>Mariana Grube Carignano</t>
  </si>
  <si>
    <t>Mônica Ferreira Laurito</t>
  </si>
  <si>
    <t>Cristine Laroca</t>
  </si>
  <si>
    <t xml:space="preserve">Mônica Vicky Bahr Arias </t>
  </si>
  <si>
    <t>Mailor Paris Grigolo</t>
  </si>
  <si>
    <t>Eunice Nicola Lima</t>
  </si>
  <si>
    <t>Luis Felipe Battu</t>
  </si>
  <si>
    <t>Romulo Aurélio Ceccon</t>
  </si>
  <si>
    <t>Fábio Dualib Melo</t>
  </si>
  <si>
    <t xml:space="preserve">Fernando Cunha Magalhães </t>
  </si>
  <si>
    <t>Daniel Piolo Torres</t>
  </si>
  <si>
    <t>Marcos Varassin Arantes</t>
  </si>
  <si>
    <t>Cassio Augusto Rúbio</t>
  </si>
  <si>
    <t>Ricardo Pasquini Filho</t>
  </si>
  <si>
    <t>Marcelo Abreu</t>
  </si>
  <si>
    <t>Ivan Gouvea do Carmo</t>
  </si>
  <si>
    <t>BUDD M</t>
  </si>
  <si>
    <t>Marcos Buddemeyer*</t>
  </si>
  <si>
    <t>Alberto Igawa</t>
  </si>
  <si>
    <t>Bruna Roberta Mayer</t>
  </si>
  <si>
    <t>Francyene Maria R. Gonçalves</t>
  </si>
  <si>
    <t>Luisiana Paganelli Silva</t>
  </si>
  <si>
    <t>AORPG</t>
  </si>
  <si>
    <t>Gabrielle S. Leiner</t>
  </si>
  <si>
    <t>Cintia Mara Fujii</t>
  </si>
  <si>
    <t>Margo Veneide de Morais</t>
  </si>
  <si>
    <t xml:space="preserve">Célia Martins P. Carneiro </t>
  </si>
  <si>
    <t>Leonardo Wolf</t>
  </si>
  <si>
    <t>Rafael Bonadio Zonetti</t>
  </si>
  <si>
    <t>Bernard Schmidt</t>
  </si>
  <si>
    <t>Tiago Ceccon</t>
  </si>
  <si>
    <t>Cristian Saevicz de Moraes</t>
  </si>
  <si>
    <t>Marcelo Maia</t>
  </si>
  <si>
    <t>Marcelo Tiba Nakamura</t>
  </si>
  <si>
    <t>Marcos Trevise</t>
  </si>
  <si>
    <t>Fernando Culpi</t>
  </si>
  <si>
    <t>Ederley Scremin</t>
  </si>
  <si>
    <t>Nilo Joji Morishita</t>
  </si>
  <si>
    <t>Luiz Carlos Abreu Rodrigues</t>
  </si>
  <si>
    <t>Rui Jovita G. Correa da Silva</t>
  </si>
  <si>
    <t>Carlos Eduardo Albuquerque</t>
  </si>
  <si>
    <t>José Roberto Rosa Seixas</t>
  </si>
  <si>
    <t>Nereu J. Mello de Souza</t>
  </si>
  <si>
    <t>Fernando Hatschbach</t>
  </si>
  <si>
    <t>Carla Cristina Fontana</t>
  </si>
  <si>
    <t>Frederico Augusto Lacerda</t>
  </si>
  <si>
    <t>Vanessa Z. Rebutini</t>
  </si>
  <si>
    <t>Gabriela Kirsch</t>
  </si>
  <si>
    <t>Udine Mudrovitsch Bittencourt</t>
  </si>
  <si>
    <t>Guilherme Gonçalves Ferreira</t>
  </si>
  <si>
    <t>Luis Francisco Reis</t>
  </si>
  <si>
    <t>Mauricio José Rodrigues</t>
  </si>
  <si>
    <t>Luiz Henrique Zornig</t>
  </si>
  <si>
    <t>Paulo Fernando Spelling</t>
  </si>
  <si>
    <t>Lucas Oscar Trevisan</t>
  </si>
  <si>
    <t>Sebastião Vicente de Castro</t>
  </si>
  <si>
    <t>200M</t>
  </si>
  <si>
    <t>Claudia Barbosa de Arruda</t>
  </si>
  <si>
    <t>Kátia Farias Ruschel</t>
  </si>
  <si>
    <t>Patricia Maria Gonçalves</t>
  </si>
  <si>
    <t>Luis Cesar de Almeida Silva</t>
  </si>
  <si>
    <t>Hélio Moreira Filho</t>
  </si>
  <si>
    <t>Nerlan T.G. de Carvalho</t>
  </si>
  <si>
    <t>Eduardo Pastor</t>
  </si>
  <si>
    <t>Leandro Ling Provin</t>
  </si>
  <si>
    <t>Rodrigo Santiago Chichof</t>
  </si>
  <si>
    <t>Mauricio E. Pereira</t>
  </si>
  <si>
    <t>José Gustavo Pacianotto</t>
  </si>
  <si>
    <t>Willian Akira Iamy</t>
  </si>
  <si>
    <t>Yang Yaw Dih</t>
  </si>
  <si>
    <t>PECAM</t>
  </si>
  <si>
    <t>Lineu Krul Guasque</t>
  </si>
  <si>
    <t>MAC</t>
  </si>
  <si>
    <t>Guilherme Nascimento*</t>
  </si>
  <si>
    <t>Maicon Rodrigo de Paulo</t>
  </si>
  <si>
    <t>Celso Jugend</t>
  </si>
  <si>
    <t>Beatriz Calderari Vianna</t>
  </si>
  <si>
    <t>Zilda Benkendorf Maiochi</t>
  </si>
  <si>
    <t>Mauricio P. Guerreiro</t>
  </si>
  <si>
    <t>23º</t>
  </si>
  <si>
    <t>4ª Etapa MASCULINO - 4x50 Livre</t>
  </si>
  <si>
    <t>4ª Etapa FEMININO - 4x50 Livre</t>
  </si>
  <si>
    <t>24º</t>
  </si>
  <si>
    <t>25º</t>
  </si>
  <si>
    <t>26º</t>
  </si>
  <si>
    <t>1ª Et. + 2ª Et. + 3ª+4ª Etapas</t>
  </si>
  <si>
    <t>Pág. 6</t>
  </si>
  <si>
    <t>Pág. 7</t>
  </si>
  <si>
    <t>Pág.9</t>
  </si>
  <si>
    <t>Pág.10</t>
  </si>
  <si>
    <t>Pág.11</t>
  </si>
  <si>
    <t>Pág. 18</t>
  </si>
  <si>
    <t>Pág. 19</t>
  </si>
  <si>
    <t>Pág. 20</t>
  </si>
  <si>
    <t>Pág. 21</t>
  </si>
  <si>
    <t>Pág. 22</t>
  </si>
  <si>
    <t>Pág.23</t>
  </si>
  <si>
    <t>Pág.24</t>
  </si>
  <si>
    <t>Pág.25</t>
  </si>
  <si>
    <t>Pág.26</t>
  </si>
  <si>
    <t>Pág.27</t>
  </si>
  <si>
    <t>Pág. 28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</si>
</sst>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35">
    <font>
      <sz val="10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sz val="6"/>
      <color indexed="10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0"/>
    </font>
    <font>
      <b/>
      <sz val="8"/>
      <name val="Tahoma"/>
      <family val="2"/>
    </font>
    <font>
      <b/>
      <sz val="8"/>
      <name val="Arial"/>
      <family val="2"/>
    </font>
    <font>
      <b/>
      <sz val="7"/>
      <name val="Tahoma"/>
      <family val="2"/>
    </font>
    <font>
      <b/>
      <sz val="7"/>
      <name val="Arial"/>
      <family val="2"/>
    </font>
    <font>
      <b/>
      <sz val="6"/>
      <color indexed="10"/>
      <name val="Arial"/>
      <family val="2"/>
    </font>
    <font>
      <sz val="11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sz val="8"/>
      <name val="Verdana"/>
      <family val="2"/>
    </font>
    <font>
      <sz val="11"/>
      <name val="Tahoma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9"/>
      <color indexed="8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5" fillId="0" borderId="7" xfId="0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/>
      <protection hidden="1"/>
    </xf>
    <xf numFmtId="0" fontId="6" fillId="0" borderId="8" xfId="0" applyFont="1" applyBorder="1" applyAlignment="1" applyProtection="1">
      <alignment/>
      <protection hidden="1"/>
    </xf>
    <xf numFmtId="0" fontId="14" fillId="0" borderId="5" xfId="0" applyFont="1" applyBorder="1" applyAlignment="1" applyProtection="1">
      <alignment/>
      <protection hidden="1"/>
    </xf>
    <xf numFmtId="0" fontId="5" fillId="0" borderId="5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14" fillId="0" borderId="9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1" fillId="0" borderId="8" xfId="0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/>
      <protection hidden="1"/>
    </xf>
    <xf numFmtId="0" fontId="15" fillId="0" borderId="5" xfId="0" applyFont="1" applyBorder="1" applyAlignment="1" applyProtection="1">
      <alignment/>
      <protection hidden="1"/>
    </xf>
    <xf numFmtId="0" fontId="15" fillId="0" borderId="9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9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7" fillId="0" borderId="2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5" fillId="2" borderId="5" xfId="0" applyFon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1" fillId="2" borderId="5" xfId="0" applyFont="1" applyFill="1" applyBorder="1" applyAlignment="1" applyProtection="1">
      <alignment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4" fillId="0" borderId="3" xfId="0" applyFont="1" applyFill="1" applyBorder="1" applyAlignment="1" applyProtection="1">
      <alignment/>
      <protection hidden="1"/>
    </xf>
    <xf numFmtId="0" fontId="22" fillId="0" borderId="11" xfId="0" applyFont="1" applyBorder="1" applyAlignment="1" applyProtection="1">
      <alignment/>
      <protection hidden="1"/>
    </xf>
    <xf numFmtId="0" fontId="22" fillId="0" borderId="9" xfId="0" applyFont="1" applyBorder="1" applyAlignment="1" applyProtection="1">
      <alignment/>
      <protection hidden="1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hidden="1"/>
    </xf>
    <xf numFmtId="0" fontId="22" fillId="0" borderId="9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/>
      <protection hidden="1"/>
    </xf>
    <xf numFmtId="0" fontId="20" fillId="0" borderId="7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24" fillId="0" borderId="0" xfId="0" applyFont="1" applyBorder="1" applyAlignment="1">
      <alignment/>
    </xf>
    <xf numFmtId="0" fontId="5" fillId="0" borderId="13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6" fillId="0" borderId="14" xfId="0" applyFont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15" fillId="0" borderId="11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13" fillId="0" borderId="5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7" fillId="0" borderId="0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hidden="1"/>
    </xf>
    <xf numFmtId="0" fontId="31" fillId="2" borderId="18" xfId="0" applyFont="1" applyFill="1" applyBorder="1" applyAlignment="1" applyProtection="1">
      <alignment horizontal="center"/>
      <protection hidden="1"/>
    </xf>
    <xf numFmtId="0" fontId="32" fillId="0" borderId="9" xfId="0" applyFont="1" applyBorder="1" applyAlignment="1" applyProtection="1">
      <alignment/>
      <protection hidden="1"/>
    </xf>
    <xf numFmtId="0" fontId="22" fillId="0" borderId="12" xfId="0" applyFont="1" applyBorder="1" applyAlignment="1" applyProtection="1">
      <alignment/>
      <protection hidden="1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15" fillId="0" borderId="9" xfId="0" applyFont="1" applyBorder="1" applyAlignment="1" applyProtection="1">
      <alignment/>
      <protection hidden="1"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5" fillId="0" borderId="9" xfId="0" applyFont="1" applyBorder="1" applyAlignment="1">
      <alignment/>
    </xf>
    <xf numFmtId="0" fontId="33" fillId="0" borderId="9" xfId="0" applyFont="1" applyBorder="1" applyAlignment="1">
      <alignment/>
    </xf>
    <xf numFmtId="0" fontId="15" fillId="0" borderId="11" xfId="0" applyFont="1" applyBorder="1" applyAlignment="1">
      <alignment/>
    </xf>
    <xf numFmtId="0" fontId="6" fillId="0" borderId="10" xfId="0" applyFont="1" applyBorder="1" applyAlignment="1" applyProtection="1">
      <alignment horizontal="right"/>
      <protection hidden="1"/>
    </xf>
    <xf numFmtId="0" fontId="1" fillId="0" borderId="11" xfId="0" applyFont="1" applyBorder="1" applyAlignment="1">
      <alignment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6" fillId="0" borderId="19" xfId="0" applyFont="1" applyFill="1" applyBorder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0" fillId="3" borderId="21" xfId="0" applyFont="1" applyFill="1" applyBorder="1" applyAlignment="1" applyProtection="1">
      <alignment/>
      <protection hidden="1"/>
    </xf>
    <xf numFmtId="0" fontId="1" fillId="3" borderId="22" xfId="0" applyFont="1" applyFill="1" applyBorder="1" applyAlignment="1" applyProtection="1">
      <alignment/>
      <protection hidden="1"/>
    </xf>
    <xf numFmtId="0" fontId="11" fillId="3" borderId="21" xfId="0" applyFont="1" applyFill="1" applyBorder="1" applyAlignment="1" applyProtection="1">
      <alignment/>
      <protection hidden="1"/>
    </xf>
    <xf numFmtId="0" fontId="11" fillId="3" borderId="23" xfId="0" applyFont="1" applyFill="1" applyBorder="1" applyAlignment="1" applyProtection="1">
      <alignment/>
      <protection hidden="1"/>
    </xf>
    <xf numFmtId="0" fontId="5" fillId="3" borderId="21" xfId="0" applyFont="1" applyFill="1" applyBorder="1" applyAlignment="1" applyProtection="1">
      <alignment/>
      <protection hidden="1"/>
    </xf>
    <xf numFmtId="0" fontId="22" fillId="0" borderId="23" xfId="0" applyFont="1" applyBorder="1" applyAlignment="1" applyProtection="1">
      <alignment/>
      <protection hidden="1"/>
    </xf>
    <xf numFmtId="0" fontId="22" fillId="0" borderId="24" xfId="0" applyFont="1" applyBorder="1" applyAlignment="1" applyProtection="1">
      <alignment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6" fillId="0" borderId="25" xfId="0" applyFont="1" applyFill="1" applyBorder="1" applyAlignment="1" applyProtection="1">
      <alignment horizontal="center"/>
      <protection hidden="1"/>
    </xf>
    <xf numFmtId="0" fontId="4" fillId="3" borderId="21" xfId="0" applyFont="1" applyFill="1" applyBorder="1" applyAlignment="1">
      <alignment horizontal="center"/>
    </xf>
    <xf numFmtId="0" fontId="24" fillId="0" borderId="21" xfId="0" applyFont="1" applyBorder="1" applyAlignment="1">
      <alignment/>
    </xf>
    <xf numFmtId="0" fontId="32" fillId="0" borderId="5" xfId="0" applyFont="1" applyFill="1" applyBorder="1" applyAlignment="1" applyProtection="1">
      <alignment/>
      <protection hidden="1"/>
    </xf>
    <xf numFmtId="0" fontId="32" fillId="0" borderId="9" xfId="0" applyFont="1" applyFill="1" applyBorder="1" applyAlignment="1" applyProtection="1">
      <alignment/>
      <protection hidden="1"/>
    </xf>
    <xf numFmtId="0" fontId="0" fillId="0" borderId="9" xfId="0" applyFill="1" applyBorder="1" applyAlignment="1">
      <alignment/>
    </xf>
    <xf numFmtId="0" fontId="6" fillId="0" borderId="1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left"/>
      <protection hidden="1"/>
    </xf>
    <xf numFmtId="0" fontId="13" fillId="0" borderId="5" xfId="0" applyFont="1" applyBorder="1" applyAlignment="1">
      <alignment/>
    </xf>
    <xf numFmtId="0" fontId="13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19" xfId="0" applyFont="1" applyFill="1" applyBorder="1" applyAlignment="1" applyProtection="1">
      <alignment horizontal="center"/>
      <protection hidden="1"/>
    </xf>
    <xf numFmtId="0" fontId="22" fillId="0" borderId="9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34" fillId="0" borderId="0" xfId="0" applyFont="1" applyAlignment="1" applyProtection="1">
      <alignment/>
      <protection hidden="1"/>
    </xf>
    <xf numFmtId="0" fontId="20" fillId="0" borderId="9" xfId="0" applyFont="1" applyBorder="1" applyAlignment="1" applyProtection="1">
      <alignment/>
      <protection hidden="1"/>
    </xf>
    <xf numFmtId="0" fontId="33" fillId="0" borderId="9" xfId="0" applyFont="1" applyBorder="1" applyAlignment="1" applyProtection="1">
      <alignment/>
      <protection hidden="1"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18" xfId="0" applyFont="1" applyBorder="1" applyAlignment="1" applyProtection="1">
      <alignment horizontal="center"/>
      <protection hidden="1"/>
    </xf>
    <xf numFmtId="0" fontId="19" fillId="3" borderId="2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4.7109375" style="0" customWidth="1"/>
    <col min="3" max="3" width="6.8515625" style="0" customWidth="1"/>
    <col min="4" max="4" width="3.28125" style="0" customWidth="1"/>
    <col min="5" max="5" width="4.00390625" style="0" customWidth="1"/>
    <col min="6" max="6" width="3.57421875" style="0" customWidth="1"/>
    <col min="7" max="7" width="4.00390625" style="0" customWidth="1"/>
    <col min="8" max="8" width="3.140625" style="0" customWidth="1"/>
    <col min="9" max="9" width="1.1484375" style="0" customWidth="1"/>
    <col min="10" max="10" width="3.8515625" style="0" customWidth="1"/>
    <col min="11" max="11" width="4.00390625" style="0" customWidth="1"/>
    <col min="12" max="12" width="3.421875" style="0" customWidth="1"/>
    <col min="13" max="13" width="4.00390625" style="0" customWidth="1"/>
    <col min="14" max="14" width="2.7109375" style="2" customWidth="1"/>
    <col min="15" max="15" width="1.1484375" style="0" customWidth="1"/>
    <col min="16" max="16" width="3.57421875" style="2" customWidth="1"/>
    <col min="17" max="17" width="3.57421875" style="0" customWidth="1"/>
    <col min="18" max="18" width="3.8515625" style="0" customWidth="1"/>
    <col min="19" max="19" width="4.140625" style="0" customWidth="1"/>
    <col min="20" max="20" width="2.7109375" style="0" customWidth="1"/>
    <col min="21" max="21" width="1.421875" style="0" customWidth="1"/>
    <col min="22" max="22" width="3.421875" style="2" customWidth="1"/>
    <col min="23" max="23" width="3.8515625" style="0" customWidth="1"/>
    <col min="24" max="25" width="3.7109375" style="0" customWidth="1"/>
    <col min="26" max="26" width="2.7109375" style="0" customWidth="1"/>
    <col min="27" max="27" width="1.28515625" style="0" customWidth="1"/>
    <col min="28" max="28" width="6.7109375" style="0" customWidth="1"/>
    <col min="29" max="29" width="0.9921875" style="0" customWidth="1"/>
    <col min="30" max="30" width="8.00390625" style="0" customWidth="1"/>
    <col min="31" max="31" width="2.8515625" style="0" customWidth="1"/>
  </cols>
  <sheetData>
    <row r="1" spans="1:30" ht="12.75">
      <c r="A1" s="15"/>
      <c r="B1" s="15"/>
      <c r="C1" s="16" t="s">
        <v>129</v>
      </c>
      <c r="D1" s="15"/>
      <c r="F1" s="15"/>
      <c r="G1" s="15"/>
      <c r="H1" s="17"/>
      <c r="I1" s="17"/>
      <c r="J1" s="17"/>
      <c r="K1" s="17"/>
      <c r="L1" s="17"/>
      <c r="M1" s="17"/>
      <c r="N1" s="18"/>
      <c r="O1" s="17"/>
      <c r="P1" s="18"/>
      <c r="Q1" s="17"/>
      <c r="R1" s="17"/>
      <c r="S1" s="15"/>
      <c r="T1" s="15"/>
      <c r="U1" s="15"/>
      <c r="V1" s="19"/>
      <c r="W1" s="15"/>
      <c r="X1" s="15"/>
      <c r="Y1" s="15"/>
      <c r="Z1" s="15"/>
      <c r="AA1" s="15"/>
      <c r="AB1" s="15"/>
      <c r="AC1" s="15"/>
      <c r="AD1" s="20" t="s">
        <v>43</v>
      </c>
    </row>
    <row r="2" spans="1:30" ht="12.75">
      <c r="A2" s="15"/>
      <c r="B2" s="16" t="s">
        <v>6</v>
      </c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9"/>
      <c r="O2" s="15"/>
      <c r="P2" s="19"/>
      <c r="Q2" s="15"/>
      <c r="R2" s="15"/>
      <c r="S2" s="15"/>
      <c r="T2" s="15"/>
      <c r="U2" s="15"/>
      <c r="V2" s="19"/>
      <c r="W2" s="15"/>
      <c r="X2" s="15"/>
      <c r="Y2" s="15"/>
      <c r="Z2" s="15"/>
      <c r="AA2" s="15"/>
      <c r="AB2" s="15"/>
      <c r="AC2" s="15"/>
      <c r="AD2" s="15"/>
    </row>
    <row r="3" spans="1:30" ht="13.5" thickBot="1">
      <c r="A3" s="22"/>
      <c r="B3" s="23" t="s">
        <v>0</v>
      </c>
      <c r="C3" s="23"/>
      <c r="D3" s="24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4"/>
      <c r="W3" s="25" t="s">
        <v>34</v>
      </c>
      <c r="X3" s="25"/>
      <c r="Y3" s="25"/>
      <c r="Z3" s="27" t="s">
        <v>4</v>
      </c>
      <c r="AA3" s="15"/>
      <c r="AB3" s="28" t="s">
        <v>31</v>
      </c>
      <c r="AC3" s="15"/>
      <c r="AD3" s="29" t="s">
        <v>32</v>
      </c>
    </row>
    <row r="4" spans="1:30" ht="13.5" thickTop="1">
      <c r="A4" s="193" t="s">
        <v>5</v>
      </c>
      <c r="B4" s="30" t="s">
        <v>284</v>
      </c>
      <c r="C4" s="88" t="s">
        <v>157</v>
      </c>
      <c r="D4" s="31">
        <v>9</v>
      </c>
      <c r="E4" s="32" t="s">
        <v>270</v>
      </c>
      <c r="F4" s="36">
        <v>14</v>
      </c>
      <c r="G4" s="32" t="s">
        <v>352</v>
      </c>
      <c r="H4" s="34">
        <f aca="true" t="shared" si="0" ref="H4:H36">SUM(D4,F4)</f>
        <v>23</v>
      </c>
      <c r="I4" s="15"/>
      <c r="J4" s="31">
        <v>9</v>
      </c>
      <c r="K4" s="32" t="s">
        <v>394</v>
      </c>
      <c r="L4" s="33">
        <v>9</v>
      </c>
      <c r="M4" s="32" t="s">
        <v>459</v>
      </c>
      <c r="N4" s="34">
        <f aca="true" t="shared" si="1" ref="N4:N36">SUM(J4,L4)</f>
        <v>18</v>
      </c>
      <c r="O4" s="15"/>
      <c r="P4" s="31">
        <v>9</v>
      </c>
      <c r="Q4" s="32" t="s">
        <v>104</v>
      </c>
      <c r="R4" s="36">
        <v>14</v>
      </c>
      <c r="S4" s="32" t="s">
        <v>507</v>
      </c>
      <c r="T4" s="34">
        <f aca="true" t="shared" si="2" ref="T4:T36">SUM(P4,R4)</f>
        <v>23</v>
      </c>
      <c r="U4" s="15"/>
      <c r="V4" s="87">
        <v>7</v>
      </c>
      <c r="W4" s="32" t="s">
        <v>107</v>
      </c>
      <c r="X4" s="33">
        <v>9</v>
      </c>
      <c r="Y4" s="32" t="s">
        <v>359</v>
      </c>
      <c r="Z4" s="34">
        <f aca="true" t="shared" si="3" ref="Z4:Z36">SUM(V4,X4)</f>
        <v>16</v>
      </c>
      <c r="AA4" s="15"/>
      <c r="AB4" s="37">
        <v>5</v>
      </c>
      <c r="AC4" s="15"/>
      <c r="AD4" s="38">
        <f aca="true" t="shared" si="4" ref="AD4:AD36">SUM(H4,N4,T4,Z4,AB4)-MIN(H4,N4,T4,Z4)</f>
        <v>69</v>
      </c>
    </row>
    <row r="5" spans="1:30" ht="12.75">
      <c r="A5" s="194" t="s">
        <v>49</v>
      </c>
      <c r="B5" s="39" t="s">
        <v>156</v>
      </c>
      <c r="C5" s="89" t="s">
        <v>157</v>
      </c>
      <c r="D5" s="40">
        <v>9</v>
      </c>
      <c r="E5" s="41" t="s">
        <v>107</v>
      </c>
      <c r="F5" s="42">
        <v>7</v>
      </c>
      <c r="G5" s="41" t="s">
        <v>270</v>
      </c>
      <c r="H5" s="34">
        <f t="shared" si="0"/>
        <v>16</v>
      </c>
      <c r="I5" s="15"/>
      <c r="J5" s="40">
        <v>6</v>
      </c>
      <c r="K5" s="41" t="s">
        <v>323</v>
      </c>
      <c r="L5" s="42">
        <v>6</v>
      </c>
      <c r="M5" s="41" t="s">
        <v>459</v>
      </c>
      <c r="N5" s="34">
        <f t="shared" si="1"/>
        <v>12</v>
      </c>
      <c r="O5" s="15"/>
      <c r="P5" s="40">
        <v>9</v>
      </c>
      <c r="Q5" s="41" t="s">
        <v>454</v>
      </c>
      <c r="R5" s="42">
        <v>9</v>
      </c>
      <c r="S5" s="41" t="s">
        <v>356</v>
      </c>
      <c r="T5" s="34">
        <f t="shared" si="2"/>
        <v>18</v>
      </c>
      <c r="U5" s="15"/>
      <c r="V5" s="40">
        <v>7</v>
      </c>
      <c r="W5" s="41" t="s">
        <v>104</v>
      </c>
      <c r="X5" s="42">
        <v>9</v>
      </c>
      <c r="Y5" s="41" t="s">
        <v>261</v>
      </c>
      <c r="Z5" s="34">
        <f t="shared" si="3"/>
        <v>16</v>
      </c>
      <c r="AA5" s="15"/>
      <c r="AB5" s="37">
        <v>5</v>
      </c>
      <c r="AC5" s="15"/>
      <c r="AD5" s="38">
        <f t="shared" si="4"/>
        <v>55</v>
      </c>
    </row>
    <row r="6" spans="1:30" ht="12.75">
      <c r="A6" s="194" t="s">
        <v>50</v>
      </c>
      <c r="B6" s="39" t="s">
        <v>598</v>
      </c>
      <c r="C6" s="89" t="s">
        <v>157</v>
      </c>
      <c r="D6" s="40">
        <v>6</v>
      </c>
      <c r="E6" s="41" t="s">
        <v>270</v>
      </c>
      <c r="F6" s="42">
        <v>9</v>
      </c>
      <c r="G6" s="41" t="s">
        <v>359</v>
      </c>
      <c r="H6" s="34">
        <f t="shared" si="0"/>
        <v>15</v>
      </c>
      <c r="I6" s="15"/>
      <c r="J6" s="40">
        <v>9</v>
      </c>
      <c r="K6" s="41" t="s">
        <v>323</v>
      </c>
      <c r="L6" s="42">
        <v>9</v>
      </c>
      <c r="M6" s="41" t="s">
        <v>104</v>
      </c>
      <c r="N6" s="34">
        <f t="shared" si="1"/>
        <v>18</v>
      </c>
      <c r="O6" s="15"/>
      <c r="P6" s="40">
        <v>9</v>
      </c>
      <c r="Q6" s="41" t="s">
        <v>424</v>
      </c>
      <c r="R6" s="42">
        <v>7</v>
      </c>
      <c r="S6" s="41" t="s">
        <v>459</v>
      </c>
      <c r="T6" s="34">
        <f t="shared" si="2"/>
        <v>16</v>
      </c>
      <c r="U6" s="15"/>
      <c r="V6" s="40">
        <v>9</v>
      </c>
      <c r="W6" s="41" t="s">
        <v>352</v>
      </c>
      <c r="X6" s="42">
        <v>6</v>
      </c>
      <c r="Y6" s="41" t="s">
        <v>356</v>
      </c>
      <c r="Z6" s="34">
        <f t="shared" si="3"/>
        <v>15</v>
      </c>
      <c r="AA6" s="15"/>
      <c r="AB6" s="37">
        <v>5</v>
      </c>
      <c r="AC6" s="15"/>
      <c r="AD6" s="38">
        <f t="shared" si="4"/>
        <v>54</v>
      </c>
    </row>
    <row r="7" spans="1:30" ht="12.75">
      <c r="A7" s="194" t="s">
        <v>51</v>
      </c>
      <c r="B7" s="39" t="s">
        <v>160</v>
      </c>
      <c r="C7" s="89" t="s">
        <v>161</v>
      </c>
      <c r="D7" s="40">
        <v>5</v>
      </c>
      <c r="E7" s="41" t="s">
        <v>107</v>
      </c>
      <c r="F7" s="42">
        <v>6</v>
      </c>
      <c r="G7" s="41" t="s">
        <v>356</v>
      </c>
      <c r="H7" s="34">
        <f t="shared" si="0"/>
        <v>11</v>
      </c>
      <c r="I7" s="15"/>
      <c r="J7" s="40">
        <v>9</v>
      </c>
      <c r="K7" s="41" t="s">
        <v>424</v>
      </c>
      <c r="L7" s="42">
        <v>7</v>
      </c>
      <c r="M7" s="41" t="s">
        <v>104</v>
      </c>
      <c r="N7" s="34">
        <f t="shared" si="1"/>
        <v>16</v>
      </c>
      <c r="O7" s="15"/>
      <c r="P7" s="40">
        <v>7</v>
      </c>
      <c r="Q7" s="41" t="s">
        <v>507</v>
      </c>
      <c r="R7" s="42">
        <v>6</v>
      </c>
      <c r="S7" s="41" t="s">
        <v>459</v>
      </c>
      <c r="T7" s="34">
        <f t="shared" si="2"/>
        <v>13</v>
      </c>
      <c r="U7" s="15"/>
      <c r="V7" s="40">
        <v>7</v>
      </c>
      <c r="W7" s="41" t="s">
        <v>270</v>
      </c>
      <c r="X7" s="42">
        <v>6</v>
      </c>
      <c r="Y7" s="41" t="s">
        <v>323</v>
      </c>
      <c r="Z7" s="34">
        <f t="shared" si="3"/>
        <v>13</v>
      </c>
      <c r="AA7" s="15"/>
      <c r="AB7" s="37">
        <v>5</v>
      </c>
      <c r="AC7" s="15"/>
      <c r="AD7" s="38">
        <f t="shared" si="4"/>
        <v>47</v>
      </c>
    </row>
    <row r="8" spans="1:30" ht="12.75">
      <c r="A8" s="194" t="s">
        <v>53</v>
      </c>
      <c r="B8" s="39" t="s">
        <v>122</v>
      </c>
      <c r="C8" s="89" t="s">
        <v>73</v>
      </c>
      <c r="D8" s="40">
        <v>4</v>
      </c>
      <c r="E8" s="41" t="s">
        <v>104</v>
      </c>
      <c r="F8" s="42">
        <v>7</v>
      </c>
      <c r="G8" s="41" t="s">
        <v>359</v>
      </c>
      <c r="H8" s="34">
        <f t="shared" si="0"/>
        <v>11</v>
      </c>
      <c r="I8" s="15"/>
      <c r="J8" s="40">
        <v>7</v>
      </c>
      <c r="K8" s="41" t="s">
        <v>377</v>
      </c>
      <c r="L8" s="42">
        <v>6</v>
      </c>
      <c r="M8" s="41" t="s">
        <v>270</v>
      </c>
      <c r="N8" s="34">
        <f t="shared" si="1"/>
        <v>13</v>
      </c>
      <c r="O8" s="15"/>
      <c r="P8" s="40">
        <v>9</v>
      </c>
      <c r="Q8" s="41" t="s">
        <v>479</v>
      </c>
      <c r="R8" s="42">
        <v>7</v>
      </c>
      <c r="S8" s="41" t="s">
        <v>356</v>
      </c>
      <c r="T8" s="34">
        <f t="shared" si="2"/>
        <v>16</v>
      </c>
      <c r="U8" s="15"/>
      <c r="V8" s="40">
        <v>5</v>
      </c>
      <c r="W8" s="41" t="s">
        <v>107</v>
      </c>
      <c r="X8" s="42">
        <v>6</v>
      </c>
      <c r="Y8" s="41" t="s">
        <v>352</v>
      </c>
      <c r="Z8" s="34">
        <f t="shared" si="3"/>
        <v>11</v>
      </c>
      <c r="AA8" s="15"/>
      <c r="AB8" s="37">
        <v>5</v>
      </c>
      <c r="AC8" s="15"/>
      <c r="AD8" s="38">
        <f t="shared" si="4"/>
        <v>45</v>
      </c>
    </row>
    <row r="9" spans="1:30" ht="12.75">
      <c r="A9" s="194" t="s">
        <v>52</v>
      </c>
      <c r="B9" s="39" t="s">
        <v>162</v>
      </c>
      <c r="C9" s="89" t="s">
        <v>133</v>
      </c>
      <c r="D9" s="40">
        <v>4</v>
      </c>
      <c r="E9" s="41" t="s">
        <v>107</v>
      </c>
      <c r="F9" s="42">
        <v>7</v>
      </c>
      <c r="G9" s="41" t="s">
        <v>352</v>
      </c>
      <c r="H9" s="34">
        <f t="shared" si="0"/>
        <v>11</v>
      </c>
      <c r="I9" s="15"/>
      <c r="J9" s="40">
        <v>7</v>
      </c>
      <c r="K9" s="41" t="s">
        <v>394</v>
      </c>
      <c r="L9" s="42">
        <v>5</v>
      </c>
      <c r="M9" s="41" t="s">
        <v>270</v>
      </c>
      <c r="N9" s="34">
        <f t="shared" si="1"/>
        <v>12</v>
      </c>
      <c r="O9" s="15"/>
      <c r="P9" s="40">
        <v>6</v>
      </c>
      <c r="Q9" s="41" t="s">
        <v>454</v>
      </c>
      <c r="R9" s="42">
        <v>6</v>
      </c>
      <c r="S9" s="41" t="s">
        <v>507</v>
      </c>
      <c r="T9" s="34">
        <f t="shared" si="2"/>
        <v>12</v>
      </c>
      <c r="U9" s="15"/>
      <c r="V9" s="40">
        <v>6</v>
      </c>
      <c r="W9" s="41" t="s">
        <v>104</v>
      </c>
      <c r="X9" s="42">
        <v>6</v>
      </c>
      <c r="Y9" s="41" t="s">
        <v>359</v>
      </c>
      <c r="Z9" s="34">
        <f t="shared" si="3"/>
        <v>12</v>
      </c>
      <c r="AA9" s="15"/>
      <c r="AB9" s="37">
        <v>5</v>
      </c>
      <c r="AC9" s="15"/>
      <c r="AD9" s="38">
        <f t="shared" si="4"/>
        <v>41</v>
      </c>
    </row>
    <row r="10" spans="1:30" ht="12.75">
      <c r="A10" s="194" t="s">
        <v>52</v>
      </c>
      <c r="B10" s="39" t="s">
        <v>226</v>
      </c>
      <c r="C10" s="89" t="s">
        <v>161</v>
      </c>
      <c r="D10" s="40">
        <v>3</v>
      </c>
      <c r="E10" s="41" t="s">
        <v>104</v>
      </c>
      <c r="F10" s="42">
        <v>4</v>
      </c>
      <c r="G10" s="41" t="s">
        <v>323</v>
      </c>
      <c r="H10" s="34">
        <f t="shared" si="0"/>
        <v>7</v>
      </c>
      <c r="I10" s="15"/>
      <c r="J10" s="40">
        <v>6</v>
      </c>
      <c r="K10" s="41" t="s">
        <v>394</v>
      </c>
      <c r="L10" s="42">
        <v>3</v>
      </c>
      <c r="M10" s="41" t="s">
        <v>356</v>
      </c>
      <c r="N10" s="34">
        <f t="shared" si="1"/>
        <v>9</v>
      </c>
      <c r="O10" s="15"/>
      <c r="P10" s="40">
        <v>9</v>
      </c>
      <c r="Q10" s="41" t="s">
        <v>270</v>
      </c>
      <c r="R10" s="42">
        <v>5</v>
      </c>
      <c r="S10" s="41" t="s">
        <v>459</v>
      </c>
      <c r="T10" s="34">
        <f t="shared" si="2"/>
        <v>14</v>
      </c>
      <c r="U10" s="15"/>
      <c r="V10" s="40">
        <v>6</v>
      </c>
      <c r="W10" s="41" t="s">
        <v>107</v>
      </c>
      <c r="X10" s="42">
        <v>7</v>
      </c>
      <c r="Y10" s="41" t="s">
        <v>352</v>
      </c>
      <c r="Z10" s="34">
        <f t="shared" si="3"/>
        <v>13</v>
      </c>
      <c r="AA10" s="15"/>
      <c r="AB10" s="37">
        <v>5</v>
      </c>
      <c r="AC10" s="15"/>
      <c r="AD10" s="38">
        <f t="shared" si="4"/>
        <v>41</v>
      </c>
    </row>
    <row r="11" spans="1:30" ht="12.75">
      <c r="A11" s="194" t="s">
        <v>52</v>
      </c>
      <c r="B11" s="39" t="s">
        <v>159</v>
      </c>
      <c r="C11" s="89" t="s">
        <v>73</v>
      </c>
      <c r="D11" s="40">
        <v>6</v>
      </c>
      <c r="E11" s="41" t="s">
        <v>107</v>
      </c>
      <c r="F11" s="42">
        <v>5</v>
      </c>
      <c r="G11" s="41" t="s">
        <v>270</v>
      </c>
      <c r="H11" s="34">
        <f t="shared" si="0"/>
        <v>11</v>
      </c>
      <c r="I11" s="15"/>
      <c r="J11" s="40"/>
      <c r="K11" s="41"/>
      <c r="L11" s="42"/>
      <c r="M11" s="41"/>
      <c r="N11" s="34">
        <f t="shared" si="1"/>
        <v>0</v>
      </c>
      <c r="O11" s="15"/>
      <c r="P11" s="40">
        <v>7</v>
      </c>
      <c r="Q11" s="41" t="s">
        <v>454</v>
      </c>
      <c r="R11" s="42">
        <v>9</v>
      </c>
      <c r="S11" s="41" t="s">
        <v>394</v>
      </c>
      <c r="T11" s="34">
        <f t="shared" si="2"/>
        <v>16</v>
      </c>
      <c r="U11" s="15"/>
      <c r="V11" s="40">
        <v>7</v>
      </c>
      <c r="W11" s="41" t="s">
        <v>580</v>
      </c>
      <c r="X11" s="42">
        <v>7</v>
      </c>
      <c r="Y11" s="41" t="s">
        <v>359</v>
      </c>
      <c r="Z11" s="34">
        <f t="shared" si="3"/>
        <v>14</v>
      </c>
      <c r="AA11" s="15"/>
      <c r="AB11" s="37"/>
      <c r="AC11" s="15"/>
      <c r="AD11" s="38">
        <f t="shared" si="4"/>
        <v>41</v>
      </c>
    </row>
    <row r="12" spans="1:30" ht="12.75">
      <c r="A12" s="194" t="s">
        <v>55</v>
      </c>
      <c r="B12" s="39" t="s">
        <v>158</v>
      </c>
      <c r="C12" s="89" t="s">
        <v>67</v>
      </c>
      <c r="D12" s="40">
        <v>7</v>
      </c>
      <c r="E12" s="41" t="s">
        <v>107</v>
      </c>
      <c r="F12" s="42">
        <v>2</v>
      </c>
      <c r="G12" s="41" t="s">
        <v>104</v>
      </c>
      <c r="H12" s="34">
        <f t="shared" si="0"/>
        <v>9</v>
      </c>
      <c r="I12" s="15"/>
      <c r="J12" s="40">
        <v>9</v>
      </c>
      <c r="K12" s="41" t="s">
        <v>377</v>
      </c>
      <c r="L12" s="42">
        <v>7</v>
      </c>
      <c r="M12" s="41" t="s">
        <v>459</v>
      </c>
      <c r="N12" s="34">
        <f t="shared" si="1"/>
        <v>16</v>
      </c>
      <c r="O12" s="15"/>
      <c r="P12" s="40">
        <v>6</v>
      </c>
      <c r="Q12" s="41" t="s">
        <v>356</v>
      </c>
      <c r="R12" s="42">
        <v>9</v>
      </c>
      <c r="S12" s="41" t="s">
        <v>323</v>
      </c>
      <c r="T12" s="34">
        <f t="shared" si="2"/>
        <v>15</v>
      </c>
      <c r="U12" s="15"/>
      <c r="V12" s="40"/>
      <c r="W12" s="41"/>
      <c r="X12" s="42"/>
      <c r="Y12" s="41"/>
      <c r="Z12" s="34">
        <f t="shared" si="3"/>
        <v>0</v>
      </c>
      <c r="AA12" s="15"/>
      <c r="AB12" s="37"/>
      <c r="AC12" s="15"/>
      <c r="AD12" s="38">
        <f t="shared" si="4"/>
        <v>40</v>
      </c>
    </row>
    <row r="13" spans="1:30" ht="12.75">
      <c r="A13" s="194" t="s">
        <v>48</v>
      </c>
      <c r="B13" s="39" t="s">
        <v>222</v>
      </c>
      <c r="C13" s="89" t="s">
        <v>157</v>
      </c>
      <c r="D13" s="40">
        <v>9</v>
      </c>
      <c r="E13" s="41" t="s">
        <v>104</v>
      </c>
      <c r="F13" s="42">
        <v>9</v>
      </c>
      <c r="G13" s="41" t="s">
        <v>310</v>
      </c>
      <c r="H13" s="34">
        <f t="shared" si="0"/>
        <v>18</v>
      </c>
      <c r="I13" s="15"/>
      <c r="J13" s="40">
        <v>9</v>
      </c>
      <c r="K13" s="41" t="s">
        <v>356</v>
      </c>
      <c r="L13" s="42">
        <v>9</v>
      </c>
      <c r="M13" s="41" t="s">
        <v>270</v>
      </c>
      <c r="N13" s="34">
        <f t="shared" si="1"/>
        <v>18</v>
      </c>
      <c r="O13" s="15"/>
      <c r="P13" s="40"/>
      <c r="Q13" s="41"/>
      <c r="R13" s="42"/>
      <c r="S13" s="41"/>
      <c r="T13" s="34">
        <f t="shared" si="2"/>
        <v>0</v>
      </c>
      <c r="U13" s="15"/>
      <c r="V13" s="40"/>
      <c r="W13" s="41"/>
      <c r="X13" s="42"/>
      <c r="Y13" s="41"/>
      <c r="Z13" s="34">
        <f t="shared" si="3"/>
        <v>0</v>
      </c>
      <c r="AA13" s="15"/>
      <c r="AB13" s="37"/>
      <c r="AC13" s="15"/>
      <c r="AD13" s="38">
        <f t="shared" si="4"/>
        <v>36</v>
      </c>
    </row>
    <row r="14" spans="1:30" ht="12.75">
      <c r="A14" s="194" t="s">
        <v>56</v>
      </c>
      <c r="B14" s="39" t="s">
        <v>223</v>
      </c>
      <c r="C14" s="89" t="s">
        <v>133</v>
      </c>
      <c r="D14" s="40">
        <v>7</v>
      </c>
      <c r="E14" s="41" t="s">
        <v>104</v>
      </c>
      <c r="F14" s="42">
        <v>4</v>
      </c>
      <c r="G14" s="41" t="s">
        <v>270</v>
      </c>
      <c r="H14" s="34">
        <f t="shared" si="0"/>
        <v>11</v>
      </c>
      <c r="I14" s="15"/>
      <c r="J14" s="40">
        <v>5</v>
      </c>
      <c r="K14" s="41" t="s">
        <v>356</v>
      </c>
      <c r="L14" s="42">
        <v>5</v>
      </c>
      <c r="M14" s="41" t="s">
        <v>459</v>
      </c>
      <c r="N14" s="34">
        <f t="shared" si="1"/>
        <v>10</v>
      </c>
      <c r="O14" s="15"/>
      <c r="P14" s="40">
        <v>6</v>
      </c>
      <c r="Q14" s="41" t="s">
        <v>323</v>
      </c>
      <c r="R14" s="42">
        <v>7</v>
      </c>
      <c r="S14" s="41" t="s">
        <v>394</v>
      </c>
      <c r="T14" s="34">
        <f t="shared" si="2"/>
        <v>13</v>
      </c>
      <c r="U14" s="15"/>
      <c r="V14" s="40"/>
      <c r="W14" s="41"/>
      <c r="X14" s="42"/>
      <c r="Y14" s="41"/>
      <c r="Z14" s="34">
        <f t="shared" si="3"/>
        <v>0</v>
      </c>
      <c r="AA14" s="15"/>
      <c r="AB14" s="37"/>
      <c r="AC14" s="15"/>
      <c r="AD14" s="38">
        <f t="shared" si="4"/>
        <v>34</v>
      </c>
    </row>
    <row r="15" spans="1:30" ht="12.75">
      <c r="A15" s="194" t="s">
        <v>54</v>
      </c>
      <c r="B15" s="164" t="s">
        <v>407</v>
      </c>
      <c r="C15" s="89" t="s">
        <v>405</v>
      </c>
      <c r="D15" s="40"/>
      <c r="E15" s="41"/>
      <c r="F15" s="42"/>
      <c r="G15" s="41"/>
      <c r="H15" s="34">
        <f t="shared" si="0"/>
        <v>0</v>
      </c>
      <c r="I15" s="15"/>
      <c r="J15" s="40">
        <v>6</v>
      </c>
      <c r="K15" s="41" t="s">
        <v>356</v>
      </c>
      <c r="L15" s="42">
        <v>6</v>
      </c>
      <c r="M15" s="41" t="s">
        <v>104</v>
      </c>
      <c r="N15" s="34">
        <f t="shared" si="1"/>
        <v>12</v>
      </c>
      <c r="O15" s="15"/>
      <c r="P15" s="40">
        <v>5</v>
      </c>
      <c r="Q15" s="41" t="s">
        <v>323</v>
      </c>
      <c r="R15" s="42">
        <v>5</v>
      </c>
      <c r="S15" s="41" t="s">
        <v>394</v>
      </c>
      <c r="T15" s="34">
        <f t="shared" si="2"/>
        <v>10</v>
      </c>
      <c r="U15" s="15"/>
      <c r="V15" s="40">
        <v>6</v>
      </c>
      <c r="W15" s="41" t="s">
        <v>270</v>
      </c>
      <c r="X15" s="42">
        <v>5</v>
      </c>
      <c r="Y15" s="41" t="s">
        <v>580</v>
      </c>
      <c r="Z15" s="34">
        <f t="shared" si="3"/>
        <v>11</v>
      </c>
      <c r="AA15" s="15"/>
      <c r="AB15" s="37"/>
      <c r="AC15" s="15"/>
      <c r="AD15" s="38">
        <f t="shared" si="4"/>
        <v>33</v>
      </c>
    </row>
    <row r="16" spans="1:30" ht="12.75">
      <c r="A16" s="194" t="s">
        <v>57</v>
      </c>
      <c r="B16" s="164" t="s">
        <v>514</v>
      </c>
      <c r="C16" s="89" t="s">
        <v>73</v>
      </c>
      <c r="D16" s="40"/>
      <c r="E16" s="41"/>
      <c r="F16" s="42"/>
      <c r="G16" s="41"/>
      <c r="H16" s="34">
        <f t="shared" si="0"/>
        <v>0</v>
      </c>
      <c r="I16" s="15"/>
      <c r="J16" s="40"/>
      <c r="K16" s="41"/>
      <c r="L16" s="42"/>
      <c r="M16" s="41"/>
      <c r="N16" s="34">
        <f t="shared" si="1"/>
        <v>0</v>
      </c>
      <c r="O16" s="15"/>
      <c r="P16" s="40">
        <v>7</v>
      </c>
      <c r="Q16" s="41" t="s">
        <v>323</v>
      </c>
      <c r="R16" s="42">
        <v>9</v>
      </c>
      <c r="S16" s="41" t="s">
        <v>459</v>
      </c>
      <c r="T16" s="34">
        <f t="shared" si="2"/>
        <v>16</v>
      </c>
      <c r="U16" s="15"/>
      <c r="V16" s="40">
        <v>6</v>
      </c>
      <c r="W16" s="41" t="s">
        <v>580</v>
      </c>
      <c r="X16" s="42">
        <v>7</v>
      </c>
      <c r="Y16" s="41" t="s">
        <v>356</v>
      </c>
      <c r="Z16" s="34">
        <f t="shared" si="3"/>
        <v>13</v>
      </c>
      <c r="AA16" s="15"/>
      <c r="AB16" s="37"/>
      <c r="AC16" s="15"/>
      <c r="AD16" s="38">
        <f t="shared" si="4"/>
        <v>29</v>
      </c>
    </row>
    <row r="17" spans="1:30" ht="12.75">
      <c r="A17" s="194" t="s">
        <v>58</v>
      </c>
      <c r="B17" s="164" t="s">
        <v>587</v>
      </c>
      <c r="C17" s="89" t="s">
        <v>73</v>
      </c>
      <c r="D17" s="40"/>
      <c r="E17" s="41"/>
      <c r="F17" s="42"/>
      <c r="G17" s="41"/>
      <c r="H17" s="34">
        <f t="shared" si="0"/>
        <v>0</v>
      </c>
      <c r="I17" s="15"/>
      <c r="J17" s="40"/>
      <c r="K17" s="41"/>
      <c r="L17" s="42"/>
      <c r="M17" s="41"/>
      <c r="N17" s="34">
        <f t="shared" si="1"/>
        <v>0</v>
      </c>
      <c r="O17" s="15"/>
      <c r="P17" s="40"/>
      <c r="Q17" s="41"/>
      <c r="R17" s="42"/>
      <c r="S17" s="41"/>
      <c r="T17" s="34">
        <f t="shared" si="2"/>
        <v>0</v>
      </c>
      <c r="U17" s="15"/>
      <c r="V17" s="43">
        <v>14</v>
      </c>
      <c r="W17" s="41" t="s">
        <v>323</v>
      </c>
      <c r="X17" s="44">
        <v>14</v>
      </c>
      <c r="Y17" s="41" t="s">
        <v>356</v>
      </c>
      <c r="Z17" s="34">
        <f t="shared" si="3"/>
        <v>28</v>
      </c>
      <c r="AA17" s="15"/>
      <c r="AB17" s="37"/>
      <c r="AC17" s="15"/>
      <c r="AD17" s="38">
        <f t="shared" si="4"/>
        <v>28</v>
      </c>
    </row>
    <row r="18" spans="1:30" ht="12.75">
      <c r="A18" s="194" t="s">
        <v>59</v>
      </c>
      <c r="B18" s="39" t="s">
        <v>225</v>
      </c>
      <c r="C18" s="89" t="s">
        <v>133</v>
      </c>
      <c r="D18" s="40">
        <v>5</v>
      </c>
      <c r="E18" s="41" t="s">
        <v>104</v>
      </c>
      <c r="F18" s="42">
        <v>5</v>
      </c>
      <c r="G18" s="41" t="s">
        <v>323</v>
      </c>
      <c r="H18" s="34">
        <f t="shared" si="0"/>
        <v>10</v>
      </c>
      <c r="I18" s="15"/>
      <c r="J18" s="40">
        <v>4</v>
      </c>
      <c r="K18" s="119" t="s">
        <v>356</v>
      </c>
      <c r="L18" s="42">
        <v>4</v>
      </c>
      <c r="M18" s="41" t="s">
        <v>459</v>
      </c>
      <c r="N18" s="34">
        <f t="shared" si="1"/>
        <v>8</v>
      </c>
      <c r="O18" s="15"/>
      <c r="P18" s="40">
        <v>0</v>
      </c>
      <c r="Q18" s="119" t="s">
        <v>356</v>
      </c>
      <c r="R18" s="42">
        <v>5</v>
      </c>
      <c r="S18" s="41" t="s">
        <v>507</v>
      </c>
      <c r="T18" s="34">
        <f t="shared" si="2"/>
        <v>5</v>
      </c>
      <c r="U18" s="15"/>
      <c r="V18" s="40"/>
      <c r="W18" s="41"/>
      <c r="X18" s="42"/>
      <c r="Y18" s="41"/>
      <c r="Z18" s="34">
        <f t="shared" si="3"/>
        <v>0</v>
      </c>
      <c r="AA18" s="15"/>
      <c r="AB18" s="37"/>
      <c r="AC18" s="15"/>
      <c r="AD18" s="38">
        <f t="shared" si="4"/>
        <v>23</v>
      </c>
    </row>
    <row r="19" spans="1:30" ht="12.75">
      <c r="A19" s="194" t="s">
        <v>59</v>
      </c>
      <c r="B19" s="39" t="s">
        <v>224</v>
      </c>
      <c r="C19" s="89" t="s">
        <v>133</v>
      </c>
      <c r="D19" s="40">
        <v>6</v>
      </c>
      <c r="E19" s="41" t="s">
        <v>104</v>
      </c>
      <c r="F19" s="42" t="s">
        <v>74</v>
      </c>
      <c r="G19" s="41" t="s">
        <v>356</v>
      </c>
      <c r="H19" s="34">
        <f t="shared" si="0"/>
        <v>6</v>
      </c>
      <c r="I19" s="15"/>
      <c r="J19" s="40">
        <v>5</v>
      </c>
      <c r="K19" s="41" t="s">
        <v>394</v>
      </c>
      <c r="L19" s="42">
        <v>3</v>
      </c>
      <c r="M19" s="41" t="s">
        <v>323</v>
      </c>
      <c r="N19" s="34">
        <f t="shared" si="1"/>
        <v>8</v>
      </c>
      <c r="O19" s="15"/>
      <c r="P19" s="40">
        <v>5</v>
      </c>
      <c r="Q19" s="41" t="s">
        <v>454</v>
      </c>
      <c r="R19" s="42">
        <v>4</v>
      </c>
      <c r="S19" s="41" t="s">
        <v>459</v>
      </c>
      <c r="T19" s="34">
        <f t="shared" si="2"/>
        <v>9</v>
      </c>
      <c r="U19" s="15"/>
      <c r="V19" s="40"/>
      <c r="W19" s="41"/>
      <c r="X19" s="42"/>
      <c r="Y19" s="41"/>
      <c r="Z19" s="34">
        <f t="shared" si="3"/>
        <v>0</v>
      </c>
      <c r="AA19" s="15"/>
      <c r="AB19" s="37"/>
      <c r="AC19" s="15"/>
      <c r="AD19" s="38">
        <f t="shared" si="4"/>
        <v>23</v>
      </c>
    </row>
    <row r="20" spans="1:30" ht="12.75">
      <c r="A20" s="194" t="s">
        <v>461</v>
      </c>
      <c r="B20" s="39" t="s">
        <v>331</v>
      </c>
      <c r="C20" s="89" t="s">
        <v>157</v>
      </c>
      <c r="D20" s="40">
        <v>9</v>
      </c>
      <c r="E20" s="41" t="s">
        <v>323</v>
      </c>
      <c r="F20" s="42">
        <v>9</v>
      </c>
      <c r="G20" s="41" t="s">
        <v>356</v>
      </c>
      <c r="H20" s="34">
        <f t="shared" si="0"/>
        <v>18</v>
      </c>
      <c r="I20" s="15"/>
      <c r="J20" s="40"/>
      <c r="K20" s="41"/>
      <c r="L20" s="42"/>
      <c r="M20" s="41"/>
      <c r="N20" s="34">
        <f t="shared" si="1"/>
        <v>0</v>
      </c>
      <c r="O20" s="15"/>
      <c r="P20" s="40"/>
      <c r="Q20" s="41"/>
      <c r="R20" s="42"/>
      <c r="S20" s="41"/>
      <c r="T20" s="34">
        <f t="shared" si="2"/>
        <v>0</v>
      </c>
      <c r="U20" s="15"/>
      <c r="V20" s="40"/>
      <c r="W20" s="41"/>
      <c r="X20" s="42"/>
      <c r="Y20" s="41"/>
      <c r="Z20" s="34">
        <f t="shared" si="3"/>
        <v>0</v>
      </c>
      <c r="AA20" s="15"/>
      <c r="AB20" s="37"/>
      <c r="AC20" s="15"/>
      <c r="AD20" s="38">
        <f t="shared" si="4"/>
        <v>18</v>
      </c>
    </row>
    <row r="21" spans="1:30" ht="12.75">
      <c r="A21" s="194" t="s">
        <v>461</v>
      </c>
      <c r="B21" s="164" t="s">
        <v>573</v>
      </c>
      <c r="C21" s="89" t="s">
        <v>73</v>
      </c>
      <c r="D21" s="40"/>
      <c r="E21" s="41"/>
      <c r="F21" s="42"/>
      <c r="G21" s="41"/>
      <c r="H21" s="34">
        <f t="shared" si="0"/>
        <v>0</v>
      </c>
      <c r="I21" s="15"/>
      <c r="J21" s="40"/>
      <c r="K21" s="41"/>
      <c r="L21" s="42"/>
      <c r="M21" s="41"/>
      <c r="N21" s="34">
        <f t="shared" si="1"/>
        <v>0</v>
      </c>
      <c r="O21" s="15"/>
      <c r="P21" s="40"/>
      <c r="Q21" s="41"/>
      <c r="R21" s="42"/>
      <c r="S21" s="41"/>
      <c r="T21" s="34">
        <f t="shared" si="2"/>
        <v>0</v>
      </c>
      <c r="U21" s="15"/>
      <c r="V21" s="40">
        <v>9</v>
      </c>
      <c r="W21" s="41" t="s">
        <v>270</v>
      </c>
      <c r="X21" s="42">
        <v>9</v>
      </c>
      <c r="Y21" s="41" t="s">
        <v>580</v>
      </c>
      <c r="Z21" s="34">
        <f t="shared" si="3"/>
        <v>18</v>
      </c>
      <c r="AA21" s="15"/>
      <c r="AB21" s="37"/>
      <c r="AC21" s="15"/>
      <c r="AD21" s="38">
        <f t="shared" si="4"/>
        <v>18</v>
      </c>
    </row>
    <row r="22" spans="1:30" ht="12.75">
      <c r="A22" s="194" t="s">
        <v>462</v>
      </c>
      <c r="B22" s="164" t="s">
        <v>530</v>
      </c>
      <c r="C22" s="89" t="s">
        <v>73</v>
      </c>
      <c r="D22" s="40"/>
      <c r="E22" s="41"/>
      <c r="F22" s="42"/>
      <c r="G22" s="41"/>
      <c r="H22" s="34">
        <f t="shared" si="0"/>
        <v>0</v>
      </c>
      <c r="I22" s="15"/>
      <c r="J22" s="40"/>
      <c r="K22" s="41"/>
      <c r="L22" s="42"/>
      <c r="M22" s="41"/>
      <c r="N22" s="34">
        <f t="shared" si="1"/>
        <v>0</v>
      </c>
      <c r="O22" s="15"/>
      <c r="P22" s="40"/>
      <c r="Q22" s="41"/>
      <c r="R22" s="42"/>
      <c r="S22" s="41"/>
      <c r="T22" s="34">
        <f t="shared" si="2"/>
        <v>0</v>
      </c>
      <c r="U22" s="15"/>
      <c r="V22" s="40">
        <v>9</v>
      </c>
      <c r="W22" s="41" t="s">
        <v>107</v>
      </c>
      <c r="X22" s="42">
        <v>7</v>
      </c>
      <c r="Y22" s="41" t="s">
        <v>323</v>
      </c>
      <c r="Z22" s="34">
        <f t="shared" si="3"/>
        <v>16</v>
      </c>
      <c r="AA22" s="15"/>
      <c r="AB22" s="37"/>
      <c r="AC22" s="15"/>
      <c r="AD22" s="38">
        <f t="shared" si="4"/>
        <v>16</v>
      </c>
    </row>
    <row r="23" spans="1:30" ht="12.75">
      <c r="A23" s="194" t="s">
        <v>463</v>
      </c>
      <c r="B23" s="39" t="s">
        <v>332</v>
      </c>
      <c r="C23" s="89" t="s">
        <v>70</v>
      </c>
      <c r="D23" s="40">
        <v>7</v>
      </c>
      <c r="E23" s="41" t="s">
        <v>323</v>
      </c>
      <c r="F23" s="42">
        <v>7</v>
      </c>
      <c r="G23" s="41" t="s">
        <v>356</v>
      </c>
      <c r="H23" s="34">
        <f t="shared" si="0"/>
        <v>14</v>
      </c>
      <c r="I23" s="15"/>
      <c r="J23" s="40"/>
      <c r="K23" s="41"/>
      <c r="L23" s="42"/>
      <c r="M23" s="41"/>
      <c r="N23" s="34">
        <f t="shared" si="1"/>
        <v>0</v>
      </c>
      <c r="O23" s="15"/>
      <c r="P23" s="40"/>
      <c r="Q23" s="41"/>
      <c r="R23" s="42"/>
      <c r="S23" s="41"/>
      <c r="T23" s="34">
        <f t="shared" si="2"/>
        <v>0</v>
      </c>
      <c r="U23" s="15"/>
      <c r="V23" s="40"/>
      <c r="W23" s="41"/>
      <c r="X23" s="42"/>
      <c r="Y23" s="41"/>
      <c r="Z23" s="34">
        <f t="shared" si="3"/>
        <v>0</v>
      </c>
      <c r="AA23" s="15"/>
      <c r="AB23" s="37"/>
      <c r="AC23" s="15"/>
      <c r="AD23" s="38">
        <f t="shared" si="4"/>
        <v>14</v>
      </c>
    </row>
    <row r="24" spans="1:30" ht="12.75">
      <c r="A24" s="194" t="s">
        <v>463</v>
      </c>
      <c r="B24" s="164" t="s">
        <v>406</v>
      </c>
      <c r="C24" s="89" t="s">
        <v>70</v>
      </c>
      <c r="D24" s="40"/>
      <c r="E24" s="41"/>
      <c r="F24" s="42"/>
      <c r="G24" s="41"/>
      <c r="H24" s="34">
        <f t="shared" si="0"/>
        <v>0</v>
      </c>
      <c r="I24" s="15"/>
      <c r="J24" s="40">
        <v>7</v>
      </c>
      <c r="K24" s="41" t="s">
        <v>356</v>
      </c>
      <c r="L24" s="42">
        <v>7</v>
      </c>
      <c r="M24" s="41" t="s">
        <v>323</v>
      </c>
      <c r="N24" s="34">
        <f t="shared" si="1"/>
        <v>14</v>
      </c>
      <c r="O24" s="15"/>
      <c r="P24" s="40"/>
      <c r="Q24" s="41"/>
      <c r="R24" s="42"/>
      <c r="S24" s="41"/>
      <c r="T24" s="34">
        <f t="shared" si="2"/>
        <v>0</v>
      </c>
      <c r="U24" s="15"/>
      <c r="V24" s="40"/>
      <c r="W24" s="41"/>
      <c r="X24" s="42"/>
      <c r="Y24" s="41"/>
      <c r="Z24" s="34">
        <f t="shared" si="3"/>
        <v>0</v>
      </c>
      <c r="AA24" s="15"/>
      <c r="AB24" s="37"/>
      <c r="AC24" s="15"/>
      <c r="AD24" s="38">
        <f t="shared" si="4"/>
        <v>14</v>
      </c>
    </row>
    <row r="25" spans="1:30" ht="12.75">
      <c r="A25" s="194" t="s">
        <v>464</v>
      </c>
      <c r="B25" s="165" t="s">
        <v>493</v>
      </c>
      <c r="C25" s="89" t="s">
        <v>69</v>
      </c>
      <c r="D25" s="40"/>
      <c r="E25" s="41"/>
      <c r="F25" s="42"/>
      <c r="G25" s="41"/>
      <c r="H25" s="34">
        <f t="shared" si="0"/>
        <v>0</v>
      </c>
      <c r="I25" s="15"/>
      <c r="J25" s="40"/>
      <c r="K25" s="41"/>
      <c r="L25" s="42"/>
      <c r="M25" s="41"/>
      <c r="N25" s="34">
        <f t="shared" si="1"/>
        <v>0</v>
      </c>
      <c r="O25" s="15"/>
      <c r="P25" s="40">
        <v>7</v>
      </c>
      <c r="Q25" s="41" t="s">
        <v>104</v>
      </c>
      <c r="R25" s="42">
        <v>6</v>
      </c>
      <c r="S25" s="41" t="s">
        <v>394</v>
      </c>
      <c r="T25" s="34">
        <f t="shared" si="2"/>
        <v>13</v>
      </c>
      <c r="U25" s="15"/>
      <c r="V25" s="40"/>
      <c r="W25" s="41"/>
      <c r="X25" s="42"/>
      <c r="Y25" s="41"/>
      <c r="Z25" s="34">
        <f t="shared" si="3"/>
        <v>0</v>
      </c>
      <c r="AA25" s="15"/>
      <c r="AB25" s="37"/>
      <c r="AC25" s="15"/>
      <c r="AD25" s="38">
        <f t="shared" si="4"/>
        <v>13</v>
      </c>
    </row>
    <row r="26" spans="1:30" ht="12.75">
      <c r="A26" s="194" t="s">
        <v>465</v>
      </c>
      <c r="B26" s="39" t="s">
        <v>333</v>
      </c>
      <c r="C26" s="89" t="s">
        <v>67</v>
      </c>
      <c r="D26" s="40">
        <v>6</v>
      </c>
      <c r="E26" s="41" t="s">
        <v>323</v>
      </c>
      <c r="F26" s="42">
        <v>5</v>
      </c>
      <c r="G26" s="41" t="s">
        <v>356</v>
      </c>
      <c r="H26" s="34">
        <f t="shared" si="0"/>
        <v>11</v>
      </c>
      <c r="I26" s="15"/>
      <c r="J26" s="40"/>
      <c r="K26" s="41"/>
      <c r="L26" s="42"/>
      <c r="M26" s="41"/>
      <c r="N26" s="34">
        <f t="shared" si="1"/>
        <v>0</v>
      </c>
      <c r="O26" s="15"/>
      <c r="P26" s="40"/>
      <c r="Q26" s="41"/>
      <c r="R26" s="42"/>
      <c r="S26" s="41"/>
      <c r="T26" s="34">
        <f t="shared" si="2"/>
        <v>0</v>
      </c>
      <c r="U26" s="15"/>
      <c r="V26" s="40"/>
      <c r="W26" s="41"/>
      <c r="X26" s="42"/>
      <c r="Y26" s="41"/>
      <c r="Z26" s="34">
        <f t="shared" si="3"/>
        <v>0</v>
      </c>
      <c r="AA26" s="15"/>
      <c r="AB26" s="37"/>
      <c r="AC26" s="15"/>
      <c r="AD26" s="38">
        <f t="shared" si="4"/>
        <v>11</v>
      </c>
    </row>
    <row r="27" spans="1:30" ht="12.75">
      <c r="A27" s="194" t="s">
        <v>466</v>
      </c>
      <c r="B27" s="39" t="s">
        <v>227</v>
      </c>
      <c r="C27" s="89" t="s">
        <v>133</v>
      </c>
      <c r="D27" s="40">
        <v>1</v>
      </c>
      <c r="E27" s="41" t="s">
        <v>104</v>
      </c>
      <c r="F27" s="42">
        <v>9</v>
      </c>
      <c r="G27" s="41" t="s">
        <v>261</v>
      </c>
      <c r="H27" s="34">
        <f t="shared" si="0"/>
        <v>10</v>
      </c>
      <c r="I27" s="15"/>
      <c r="J27" s="40"/>
      <c r="K27" s="41"/>
      <c r="L27" s="42"/>
      <c r="M27" s="41"/>
      <c r="N27" s="34">
        <f t="shared" si="1"/>
        <v>0</v>
      </c>
      <c r="O27" s="15"/>
      <c r="P27" s="40"/>
      <c r="Q27" s="41"/>
      <c r="R27" s="42"/>
      <c r="S27" s="41"/>
      <c r="T27" s="34">
        <f t="shared" si="2"/>
        <v>0</v>
      </c>
      <c r="U27" s="15"/>
      <c r="V27" s="40"/>
      <c r="W27" s="41"/>
      <c r="X27" s="42"/>
      <c r="Y27" s="41"/>
      <c r="Z27" s="34">
        <f t="shared" si="3"/>
        <v>0</v>
      </c>
      <c r="AA27" s="15"/>
      <c r="AB27" s="37"/>
      <c r="AC27" s="15"/>
      <c r="AD27" s="38">
        <f t="shared" si="4"/>
        <v>10</v>
      </c>
    </row>
    <row r="28" spans="1:30" ht="12.75">
      <c r="A28" s="194" t="s">
        <v>466</v>
      </c>
      <c r="B28" s="164" t="s">
        <v>441</v>
      </c>
      <c r="C28" s="89" t="s">
        <v>71</v>
      </c>
      <c r="D28" s="40"/>
      <c r="E28" s="41"/>
      <c r="F28" s="42"/>
      <c r="G28" s="41"/>
      <c r="H28" s="34">
        <f t="shared" si="0"/>
        <v>0</v>
      </c>
      <c r="I28" s="15"/>
      <c r="J28" s="40">
        <v>6</v>
      </c>
      <c r="K28" s="41" t="s">
        <v>323</v>
      </c>
      <c r="L28" s="42">
        <v>4</v>
      </c>
      <c r="M28" s="41" t="s">
        <v>270</v>
      </c>
      <c r="N28" s="34">
        <f t="shared" si="1"/>
        <v>10</v>
      </c>
      <c r="O28" s="15"/>
      <c r="P28" s="40"/>
      <c r="Q28" s="41"/>
      <c r="R28" s="42"/>
      <c r="S28" s="41"/>
      <c r="T28" s="34">
        <f t="shared" si="2"/>
        <v>0</v>
      </c>
      <c r="U28" s="15"/>
      <c r="V28" s="40"/>
      <c r="W28" s="41"/>
      <c r="X28" s="42"/>
      <c r="Y28" s="41"/>
      <c r="Z28" s="34">
        <f t="shared" si="3"/>
        <v>0</v>
      </c>
      <c r="AA28" s="15"/>
      <c r="AB28" s="37"/>
      <c r="AC28" s="15"/>
      <c r="AD28" s="38">
        <f t="shared" si="4"/>
        <v>10</v>
      </c>
    </row>
    <row r="29" spans="1:30" ht="12.75">
      <c r="A29" s="194" t="s">
        <v>466</v>
      </c>
      <c r="B29" s="164" t="s">
        <v>552</v>
      </c>
      <c r="C29" s="89" t="s">
        <v>133</v>
      </c>
      <c r="D29" s="40"/>
      <c r="E29" s="41"/>
      <c r="F29" s="42"/>
      <c r="G29" s="41"/>
      <c r="H29" s="34">
        <f t="shared" si="0"/>
        <v>0</v>
      </c>
      <c r="I29" s="15"/>
      <c r="J29" s="40"/>
      <c r="K29" s="41"/>
      <c r="L29" s="42"/>
      <c r="M29" s="41"/>
      <c r="N29" s="34">
        <f t="shared" si="1"/>
        <v>0</v>
      </c>
      <c r="O29" s="15"/>
      <c r="P29" s="40"/>
      <c r="Q29" s="41"/>
      <c r="R29" s="42"/>
      <c r="S29" s="41"/>
      <c r="T29" s="34">
        <f t="shared" si="2"/>
        <v>0</v>
      </c>
      <c r="U29" s="15"/>
      <c r="V29" s="40">
        <v>5</v>
      </c>
      <c r="W29" s="41" t="s">
        <v>104</v>
      </c>
      <c r="X29" s="42">
        <v>5</v>
      </c>
      <c r="Y29" s="41" t="s">
        <v>323</v>
      </c>
      <c r="Z29" s="34">
        <f t="shared" si="3"/>
        <v>10</v>
      </c>
      <c r="AA29" s="15"/>
      <c r="AB29" s="37"/>
      <c r="AC29" s="15"/>
      <c r="AD29" s="38">
        <f t="shared" si="4"/>
        <v>10</v>
      </c>
    </row>
    <row r="30" spans="1:30" ht="12.75">
      <c r="A30" s="194" t="s">
        <v>517</v>
      </c>
      <c r="B30" s="39" t="s">
        <v>334</v>
      </c>
      <c r="C30" s="89" t="s">
        <v>125</v>
      </c>
      <c r="D30" s="40">
        <v>2</v>
      </c>
      <c r="E30" s="41" t="s">
        <v>323</v>
      </c>
      <c r="F30" s="42">
        <v>4</v>
      </c>
      <c r="G30" s="41" t="s">
        <v>356</v>
      </c>
      <c r="H30" s="34">
        <f t="shared" si="0"/>
        <v>6</v>
      </c>
      <c r="I30" s="15"/>
      <c r="J30" s="40">
        <v>3</v>
      </c>
      <c r="K30" s="41" t="s">
        <v>459</v>
      </c>
      <c r="L30" s="42"/>
      <c r="M30" s="41"/>
      <c r="N30" s="34">
        <f t="shared" si="1"/>
        <v>3</v>
      </c>
      <c r="O30" s="15"/>
      <c r="P30" s="40"/>
      <c r="Q30" s="41"/>
      <c r="R30" s="42"/>
      <c r="S30" s="41"/>
      <c r="T30" s="34">
        <f t="shared" si="2"/>
        <v>0</v>
      </c>
      <c r="U30" s="15"/>
      <c r="V30" s="40"/>
      <c r="W30" s="41"/>
      <c r="X30" s="42"/>
      <c r="Y30" s="41"/>
      <c r="Z30" s="34">
        <f t="shared" si="3"/>
        <v>0</v>
      </c>
      <c r="AA30" s="15"/>
      <c r="AB30" s="37"/>
      <c r="AC30" s="15"/>
      <c r="AD30" s="38">
        <f t="shared" si="4"/>
        <v>9</v>
      </c>
    </row>
    <row r="31" spans="1:30" ht="12.75">
      <c r="A31" s="194" t="s">
        <v>517</v>
      </c>
      <c r="B31" s="164" t="s">
        <v>551</v>
      </c>
      <c r="C31" s="89" t="s">
        <v>73</v>
      </c>
      <c r="D31" s="40"/>
      <c r="E31" s="41"/>
      <c r="F31" s="42"/>
      <c r="G31" s="41"/>
      <c r="H31" s="34">
        <f t="shared" si="0"/>
        <v>0</v>
      </c>
      <c r="I31" s="15"/>
      <c r="J31" s="40"/>
      <c r="K31" s="41"/>
      <c r="L31" s="42"/>
      <c r="M31" s="41"/>
      <c r="N31" s="34">
        <f t="shared" si="1"/>
        <v>0</v>
      </c>
      <c r="O31" s="15"/>
      <c r="P31" s="40"/>
      <c r="Q31" s="41"/>
      <c r="R31" s="42"/>
      <c r="S31" s="41"/>
      <c r="T31" s="34">
        <f t="shared" si="2"/>
        <v>0</v>
      </c>
      <c r="U31" s="15"/>
      <c r="V31" s="40">
        <v>9</v>
      </c>
      <c r="W31" s="41" t="s">
        <v>104</v>
      </c>
      <c r="X31" s="42" t="s">
        <v>74</v>
      </c>
      <c r="Y31" s="41" t="s">
        <v>323</v>
      </c>
      <c r="Z31" s="34">
        <f t="shared" si="3"/>
        <v>9</v>
      </c>
      <c r="AA31" s="15"/>
      <c r="AB31" s="37"/>
      <c r="AC31" s="15"/>
      <c r="AD31" s="38">
        <f t="shared" si="4"/>
        <v>9</v>
      </c>
    </row>
    <row r="32" spans="1:30" ht="12.75">
      <c r="A32" s="194" t="s">
        <v>518</v>
      </c>
      <c r="B32" s="39" t="s">
        <v>286</v>
      </c>
      <c r="C32" s="89" t="s">
        <v>70</v>
      </c>
      <c r="D32" s="40">
        <v>2</v>
      </c>
      <c r="E32" s="41" t="s">
        <v>270</v>
      </c>
      <c r="F32" s="42">
        <v>4</v>
      </c>
      <c r="G32" s="41" t="s">
        <v>323</v>
      </c>
      <c r="H32" s="34">
        <f t="shared" si="0"/>
        <v>6</v>
      </c>
      <c r="I32" s="15"/>
      <c r="J32" s="40"/>
      <c r="K32" s="41"/>
      <c r="L32" s="42"/>
      <c r="M32" s="41"/>
      <c r="N32" s="34">
        <f t="shared" si="1"/>
        <v>0</v>
      </c>
      <c r="O32" s="15"/>
      <c r="P32" s="40"/>
      <c r="Q32" s="41"/>
      <c r="R32" s="42"/>
      <c r="S32" s="41"/>
      <c r="T32" s="34">
        <f t="shared" si="2"/>
        <v>0</v>
      </c>
      <c r="U32" s="15"/>
      <c r="V32" s="40"/>
      <c r="W32" s="41"/>
      <c r="X32" s="42"/>
      <c r="Y32" s="41"/>
      <c r="Z32" s="34">
        <f t="shared" si="3"/>
        <v>0</v>
      </c>
      <c r="AA32" s="15"/>
      <c r="AB32" s="37"/>
      <c r="AC32" s="15"/>
      <c r="AD32" s="38">
        <f t="shared" si="4"/>
        <v>6</v>
      </c>
    </row>
    <row r="33" spans="1:30" ht="12.75">
      <c r="A33" s="194" t="s">
        <v>518</v>
      </c>
      <c r="B33" s="164" t="s">
        <v>494</v>
      </c>
      <c r="C33" s="89" t="s">
        <v>69</v>
      </c>
      <c r="D33" s="40"/>
      <c r="E33" s="41"/>
      <c r="F33" s="42"/>
      <c r="G33" s="41"/>
      <c r="H33" s="34">
        <f t="shared" si="0"/>
        <v>0</v>
      </c>
      <c r="I33" s="15"/>
      <c r="J33" s="40"/>
      <c r="K33" s="41"/>
      <c r="L33" s="42"/>
      <c r="M33" s="41"/>
      <c r="N33" s="34">
        <f t="shared" si="1"/>
        <v>0</v>
      </c>
      <c r="O33" s="15"/>
      <c r="P33" s="40">
        <v>6</v>
      </c>
      <c r="Q33" s="41" t="s">
        <v>104</v>
      </c>
      <c r="R33" s="42" t="s">
        <v>74</v>
      </c>
      <c r="S33" s="41" t="s">
        <v>323</v>
      </c>
      <c r="T33" s="34">
        <f t="shared" si="2"/>
        <v>6</v>
      </c>
      <c r="U33" s="15"/>
      <c r="V33" s="40"/>
      <c r="W33" s="41"/>
      <c r="X33" s="42"/>
      <c r="Y33" s="41"/>
      <c r="Z33" s="34">
        <f t="shared" si="3"/>
        <v>0</v>
      </c>
      <c r="AA33" s="15"/>
      <c r="AB33" s="37"/>
      <c r="AC33" s="15"/>
      <c r="AD33" s="38">
        <f t="shared" si="4"/>
        <v>6</v>
      </c>
    </row>
    <row r="34" spans="1:30" ht="12.75">
      <c r="A34" s="194" t="s">
        <v>519</v>
      </c>
      <c r="B34" s="39" t="s">
        <v>285</v>
      </c>
      <c r="C34" s="89" t="s">
        <v>71</v>
      </c>
      <c r="D34" s="40">
        <v>3</v>
      </c>
      <c r="E34" s="119" t="s">
        <v>270</v>
      </c>
      <c r="F34" s="42">
        <v>1</v>
      </c>
      <c r="G34" s="119" t="s">
        <v>323</v>
      </c>
      <c r="H34" s="34">
        <f t="shared" si="0"/>
        <v>4</v>
      </c>
      <c r="I34" s="15"/>
      <c r="J34" s="40">
        <v>0</v>
      </c>
      <c r="K34" s="119" t="s">
        <v>323</v>
      </c>
      <c r="L34" s="42">
        <v>0</v>
      </c>
      <c r="M34" s="119" t="s">
        <v>270</v>
      </c>
      <c r="N34" s="34">
        <f t="shared" si="1"/>
        <v>0</v>
      </c>
      <c r="O34" s="15"/>
      <c r="P34" s="40"/>
      <c r="Q34" s="41"/>
      <c r="R34" s="42"/>
      <c r="S34" s="41"/>
      <c r="T34" s="34">
        <f t="shared" si="2"/>
        <v>0</v>
      </c>
      <c r="U34" s="15"/>
      <c r="V34" s="40"/>
      <c r="W34" s="41"/>
      <c r="X34" s="42"/>
      <c r="Y34" s="41"/>
      <c r="Z34" s="34">
        <f t="shared" si="3"/>
        <v>0</v>
      </c>
      <c r="AA34" s="15"/>
      <c r="AB34" s="37"/>
      <c r="AC34" s="15"/>
      <c r="AD34" s="38">
        <f t="shared" si="4"/>
        <v>4</v>
      </c>
    </row>
    <row r="35" spans="1:30" ht="12.75">
      <c r="A35" s="194" t="s">
        <v>519</v>
      </c>
      <c r="B35" s="164" t="s">
        <v>588</v>
      </c>
      <c r="C35" s="89" t="s">
        <v>73</v>
      </c>
      <c r="D35" s="40"/>
      <c r="E35" s="41"/>
      <c r="F35" s="42"/>
      <c r="G35" s="41"/>
      <c r="H35" s="34">
        <f t="shared" si="0"/>
        <v>0</v>
      </c>
      <c r="I35" s="15"/>
      <c r="J35" s="40"/>
      <c r="K35" s="41"/>
      <c r="L35" s="42"/>
      <c r="M35" s="41"/>
      <c r="N35" s="34">
        <f t="shared" si="1"/>
        <v>0</v>
      </c>
      <c r="O35" s="15"/>
      <c r="P35" s="40"/>
      <c r="Q35" s="41"/>
      <c r="R35" s="42"/>
      <c r="S35" s="41"/>
      <c r="T35" s="34">
        <f t="shared" si="2"/>
        <v>0</v>
      </c>
      <c r="U35" s="15"/>
      <c r="V35" s="40">
        <v>4</v>
      </c>
      <c r="W35" s="41" t="s">
        <v>323</v>
      </c>
      <c r="X35" s="42"/>
      <c r="Y35" s="41"/>
      <c r="Z35" s="34">
        <f t="shared" si="3"/>
        <v>4</v>
      </c>
      <c r="AA35" s="15"/>
      <c r="AB35" s="37"/>
      <c r="AC35" s="15"/>
      <c r="AD35" s="38">
        <f t="shared" si="4"/>
        <v>4</v>
      </c>
    </row>
    <row r="36" spans="1:30" ht="12.75">
      <c r="A36" s="194" t="s">
        <v>603</v>
      </c>
      <c r="B36" s="164" t="s">
        <v>442</v>
      </c>
      <c r="C36" s="89" t="s">
        <v>125</v>
      </c>
      <c r="D36" s="40"/>
      <c r="E36" s="41"/>
      <c r="F36" s="42"/>
      <c r="G36" s="41"/>
      <c r="H36" s="34">
        <f t="shared" si="0"/>
        <v>0</v>
      </c>
      <c r="I36" s="15"/>
      <c r="J36" s="40">
        <v>2</v>
      </c>
      <c r="K36" s="41" t="s">
        <v>323</v>
      </c>
      <c r="L36" s="42"/>
      <c r="M36" s="41"/>
      <c r="N36" s="34">
        <f t="shared" si="1"/>
        <v>2</v>
      </c>
      <c r="O36" s="15"/>
      <c r="P36" s="40"/>
      <c r="Q36" s="41"/>
      <c r="R36" s="42"/>
      <c r="S36" s="41"/>
      <c r="T36" s="34">
        <f t="shared" si="2"/>
        <v>0</v>
      </c>
      <c r="U36" s="15"/>
      <c r="V36" s="40"/>
      <c r="W36" s="41"/>
      <c r="X36" s="42"/>
      <c r="Y36" s="41"/>
      <c r="Z36" s="34">
        <f t="shared" si="3"/>
        <v>0</v>
      </c>
      <c r="AA36" s="15"/>
      <c r="AB36" s="37"/>
      <c r="AC36" s="15"/>
      <c r="AD36" s="38">
        <f t="shared" si="4"/>
        <v>2</v>
      </c>
    </row>
    <row r="40" spans="1:30" ht="12.75">
      <c r="A40" s="208"/>
      <c r="B40" s="3"/>
      <c r="C40" s="96"/>
      <c r="D40" s="48"/>
      <c r="E40" s="49"/>
      <c r="F40" s="48"/>
      <c r="G40" s="49"/>
      <c r="H40" s="50"/>
      <c r="I40" s="15"/>
      <c r="J40" s="48"/>
      <c r="K40" s="49"/>
      <c r="L40" s="48"/>
      <c r="M40" s="49"/>
      <c r="N40" s="50"/>
      <c r="O40" s="15"/>
      <c r="P40" s="48"/>
      <c r="Q40" s="49"/>
      <c r="R40" s="48"/>
      <c r="S40" s="49"/>
      <c r="T40" s="50"/>
      <c r="U40" s="15"/>
      <c r="V40" s="48"/>
      <c r="W40" s="49"/>
      <c r="X40" s="48"/>
      <c r="Y40" s="49"/>
      <c r="Z40" s="50"/>
      <c r="AA40" s="15"/>
      <c r="AB40" s="51"/>
      <c r="AC40" s="15"/>
      <c r="AD40" s="50"/>
    </row>
    <row r="41" spans="1:30" ht="12.75">
      <c r="A41" s="15"/>
      <c r="B41" s="15"/>
      <c r="C41" s="16" t="s">
        <v>129</v>
      </c>
      <c r="D41" s="15"/>
      <c r="F41" s="15"/>
      <c r="G41" s="15"/>
      <c r="H41" s="17"/>
      <c r="I41" s="17"/>
      <c r="J41" s="17"/>
      <c r="K41" s="17"/>
      <c r="L41" s="17"/>
      <c r="M41" s="17"/>
      <c r="N41" s="18"/>
      <c r="O41" s="17"/>
      <c r="P41" s="18"/>
      <c r="Q41" s="17"/>
      <c r="R41" s="17"/>
      <c r="S41" s="15"/>
      <c r="T41" s="15"/>
      <c r="U41" s="15"/>
      <c r="V41" s="19"/>
      <c r="W41" s="15"/>
      <c r="X41" s="15"/>
      <c r="Y41" s="15"/>
      <c r="Z41" s="15"/>
      <c r="AA41" s="15"/>
      <c r="AB41" s="15"/>
      <c r="AC41" s="15"/>
      <c r="AD41" s="20" t="s">
        <v>362</v>
      </c>
    </row>
    <row r="42" spans="1:30" ht="12.75">
      <c r="A42" s="15"/>
      <c r="B42" s="16" t="s">
        <v>6</v>
      </c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9"/>
      <c r="O42" s="15"/>
      <c r="P42" s="19"/>
      <c r="Q42" s="15"/>
      <c r="R42" s="15"/>
      <c r="S42" s="15"/>
      <c r="T42" s="15"/>
      <c r="U42" s="15"/>
      <c r="V42" s="19"/>
      <c r="W42" s="15"/>
      <c r="X42" s="15"/>
      <c r="Y42" s="15"/>
      <c r="Z42" s="15"/>
      <c r="AA42" s="15"/>
      <c r="AB42" s="15"/>
      <c r="AC42" s="15"/>
      <c r="AD42" s="15"/>
    </row>
    <row r="43" spans="1:30" ht="13.5" thickBot="1">
      <c r="A43" s="22"/>
      <c r="B43" s="23" t="s">
        <v>0</v>
      </c>
      <c r="C43" s="23"/>
      <c r="D43" s="24"/>
      <c r="E43" s="25" t="s">
        <v>1</v>
      </c>
      <c r="F43" s="25"/>
      <c r="G43" s="25"/>
      <c r="H43" s="23" t="s">
        <v>4</v>
      </c>
      <c r="I43" s="25"/>
      <c r="J43" s="25"/>
      <c r="K43" s="25" t="s">
        <v>2</v>
      </c>
      <c r="L43" s="25"/>
      <c r="M43" s="25"/>
      <c r="N43" s="23" t="s">
        <v>4</v>
      </c>
      <c r="O43" s="24"/>
      <c r="P43" s="26"/>
      <c r="Q43" s="25" t="s">
        <v>33</v>
      </c>
      <c r="R43" s="25"/>
      <c r="S43" s="25"/>
      <c r="T43" s="23" t="s">
        <v>4</v>
      </c>
      <c r="U43" s="24"/>
      <c r="V43" s="24"/>
      <c r="W43" s="25" t="s">
        <v>34</v>
      </c>
      <c r="X43" s="25"/>
      <c r="Y43" s="25"/>
      <c r="Z43" s="27" t="s">
        <v>4</v>
      </c>
      <c r="AA43" s="15"/>
      <c r="AB43" s="28" t="s">
        <v>31</v>
      </c>
      <c r="AC43" s="15"/>
      <c r="AD43" s="29" t="s">
        <v>32</v>
      </c>
    </row>
    <row r="44" spans="1:30" ht="13.5" thickTop="1">
      <c r="A44" s="194" t="s">
        <v>369</v>
      </c>
      <c r="B44" s="164" t="s">
        <v>443</v>
      </c>
      <c r="C44" s="89" t="s">
        <v>125</v>
      </c>
      <c r="D44" s="40"/>
      <c r="E44" s="41"/>
      <c r="F44" s="42"/>
      <c r="G44" s="41"/>
      <c r="H44" s="34">
        <f>SUM(D44,F44)</f>
        <v>0</v>
      </c>
      <c r="I44" s="15"/>
      <c r="J44" s="40" t="s">
        <v>74</v>
      </c>
      <c r="K44" s="41" t="s">
        <v>323</v>
      </c>
      <c r="L44" s="42" t="s">
        <v>74</v>
      </c>
      <c r="M44" s="41" t="s">
        <v>270</v>
      </c>
      <c r="N44" s="34">
        <f>SUM(J44,L44)</f>
        <v>0</v>
      </c>
      <c r="O44" s="15"/>
      <c r="P44" s="40"/>
      <c r="Q44" s="41"/>
      <c r="R44" s="42"/>
      <c r="S44" s="41"/>
      <c r="T44" s="34">
        <f>SUM(P44,R44)</f>
        <v>0</v>
      </c>
      <c r="U44" s="15"/>
      <c r="V44" s="40"/>
      <c r="W44" s="41"/>
      <c r="X44" s="42"/>
      <c r="Y44" s="41"/>
      <c r="Z44" s="34">
        <f>SUM(V44,X44)</f>
        <v>0</v>
      </c>
      <c r="AA44" s="15"/>
      <c r="AB44" s="37"/>
      <c r="AC44" s="15"/>
      <c r="AD44" s="38">
        <f>SUM(H44,N44,T44,Z44,AB44)-MIN(H44,N44,T44,Z44)</f>
        <v>0</v>
      </c>
    </row>
    <row r="45" spans="1:30" ht="12.75">
      <c r="A45" s="194" t="s">
        <v>369</v>
      </c>
      <c r="B45" s="164" t="s">
        <v>444</v>
      </c>
      <c r="C45" s="89" t="s">
        <v>125</v>
      </c>
      <c r="D45" s="40"/>
      <c r="E45" s="41"/>
      <c r="F45" s="42"/>
      <c r="G45" s="41"/>
      <c r="H45" s="34">
        <f>SUM(D45,F45)</f>
        <v>0</v>
      </c>
      <c r="I45" s="15"/>
      <c r="J45" s="40" t="s">
        <v>74</v>
      </c>
      <c r="K45" s="41" t="s">
        <v>323</v>
      </c>
      <c r="L45" s="42"/>
      <c r="M45" s="41"/>
      <c r="N45" s="34">
        <f>SUM(J45,L45)</f>
        <v>0</v>
      </c>
      <c r="O45" s="15"/>
      <c r="P45" s="40"/>
      <c r="Q45" s="41"/>
      <c r="R45" s="42"/>
      <c r="S45" s="41"/>
      <c r="T45" s="34">
        <f>SUM(P45,R45)</f>
        <v>0</v>
      </c>
      <c r="U45" s="15"/>
      <c r="V45" s="40"/>
      <c r="W45" s="41"/>
      <c r="X45" s="42"/>
      <c r="Y45" s="41"/>
      <c r="Z45" s="34">
        <f>SUM(V45,X45)</f>
        <v>0</v>
      </c>
      <c r="AA45" s="15"/>
      <c r="AB45" s="37"/>
      <c r="AC45" s="15"/>
      <c r="AD45" s="38">
        <f>SUM(H45,N45,T45,Z45,AB45)-MIN(H45,N45,T45,Z45)</f>
        <v>0</v>
      </c>
    </row>
    <row r="46" spans="1:30" ht="12.75">
      <c r="A46" s="194" t="s">
        <v>369</v>
      </c>
      <c r="B46" s="164" t="s">
        <v>553</v>
      </c>
      <c r="C46" s="89" t="s">
        <v>75</v>
      </c>
      <c r="D46" s="40"/>
      <c r="E46" s="41"/>
      <c r="F46" s="42"/>
      <c r="G46" s="41"/>
      <c r="H46" s="34">
        <f>SUM(D46,F46)</f>
        <v>0</v>
      </c>
      <c r="I46" s="15"/>
      <c r="J46" s="40"/>
      <c r="K46" s="41"/>
      <c r="L46" s="42"/>
      <c r="M46" s="41"/>
      <c r="N46" s="34">
        <f>SUM(J46,L46)</f>
        <v>0</v>
      </c>
      <c r="O46" s="15"/>
      <c r="P46" s="40"/>
      <c r="Q46" s="41"/>
      <c r="R46" s="42"/>
      <c r="S46" s="41"/>
      <c r="T46" s="34">
        <f>SUM(P46,R46)</f>
        <v>0</v>
      </c>
      <c r="U46" s="15"/>
      <c r="V46" s="40" t="s">
        <v>74</v>
      </c>
      <c r="W46" s="41" t="s">
        <v>104</v>
      </c>
      <c r="X46" s="42" t="s">
        <v>74</v>
      </c>
      <c r="Y46" s="41" t="s">
        <v>356</v>
      </c>
      <c r="Z46" s="34">
        <f>SUM(V46,X46)</f>
        <v>0</v>
      </c>
      <c r="AA46" s="15"/>
      <c r="AB46" s="37"/>
      <c r="AC46" s="15"/>
      <c r="AD46" s="38">
        <f>SUM(H46,N46,T46,Z46,AB46)-MIN(H46,N46,T46,Z46)</f>
        <v>0</v>
      </c>
    </row>
    <row r="47" spans="1:30" ht="12.75">
      <c r="A47" s="81"/>
      <c r="B47" s="81"/>
      <c r="C47" s="81"/>
      <c r="D47" s="21"/>
      <c r="E47" s="80"/>
      <c r="F47" s="80"/>
      <c r="G47" s="80"/>
      <c r="H47" s="81"/>
      <c r="I47" s="80"/>
      <c r="J47" s="80"/>
      <c r="K47" s="80"/>
      <c r="L47" s="80"/>
      <c r="M47" s="80"/>
      <c r="N47" s="81"/>
      <c r="O47" s="21"/>
      <c r="P47" s="55"/>
      <c r="Q47" s="80"/>
      <c r="R47" s="80"/>
      <c r="S47" s="80"/>
      <c r="T47" s="81"/>
      <c r="U47" s="21"/>
      <c r="V47" s="21"/>
      <c r="W47" s="80"/>
      <c r="X47" s="80"/>
      <c r="Y47" s="80"/>
      <c r="Z47" s="81"/>
      <c r="AA47" s="15"/>
      <c r="AB47" s="80"/>
      <c r="AC47" s="15"/>
      <c r="AD47" s="81"/>
    </row>
    <row r="67" ht="12.75">
      <c r="AE67" s="148"/>
    </row>
    <row r="78" spans="1:30" ht="12.75">
      <c r="A78" s="15"/>
      <c r="B78" s="15"/>
      <c r="C78" s="16" t="s">
        <v>129</v>
      </c>
      <c r="D78" s="15"/>
      <c r="E78" s="15"/>
      <c r="G78" s="15"/>
      <c r="H78" s="17"/>
      <c r="I78" s="17"/>
      <c r="J78" s="17"/>
      <c r="K78" s="17"/>
      <c r="L78" s="17"/>
      <c r="M78" s="17"/>
      <c r="N78" s="18"/>
      <c r="O78" s="17"/>
      <c r="P78" s="18"/>
      <c r="Q78" s="17"/>
      <c r="R78" s="17"/>
      <c r="S78" s="15"/>
      <c r="T78" s="15"/>
      <c r="U78" s="15"/>
      <c r="V78" s="19"/>
      <c r="W78" s="15"/>
      <c r="X78" s="15"/>
      <c r="Y78" s="15"/>
      <c r="Z78" s="15"/>
      <c r="AA78" s="15"/>
      <c r="AB78" s="15"/>
      <c r="AC78" s="15"/>
      <c r="AD78" s="20" t="s">
        <v>363</v>
      </c>
    </row>
    <row r="79" spans="1:29" ht="12.75">
      <c r="A79" s="15"/>
      <c r="B79" s="16" t="s">
        <v>19</v>
      </c>
      <c r="C79" s="8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9"/>
      <c r="O79" s="15"/>
      <c r="P79" s="19"/>
      <c r="Q79" s="15"/>
      <c r="R79" s="15"/>
      <c r="S79" s="15"/>
      <c r="T79" s="15"/>
      <c r="U79" s="15"/>
      <c r="V79" s="19"/>
      <c r="W79" s="15"/>
      <c r="X79" s="15"/>
      <c r="Y79" s="15"/>
      <c r="Z79" s="15"/>
      <c r="AA79" s="15"/>
      <c r="AB79" s="15"/>
      <c r="AC79" s="15"/>
    </row>
    <row r="80" spans="1:30" ht="13.5" thickBot="1">
      <c r="A80" s="22"/>
      <c r="B80" s="23" t="s">
        <v>0</v>
      </c>
      <c r="C80" s="23"/>
      <c r="D80" s="24"/>
      <c r="E80" s="25" t="s">
        <v>1</v>
      </c>
      <c r="F80" s="25"/>
      <c r="G80" s="25"/>
      <c r="H80" s="23" t="s">
        <v>4</v>
      </c>
      <c r="I80" s="25"/>
      <c r="J80" s="25"/>
      <c r="K80" s="25" t="s">
        <v>2</v>
      </c>
      <c r="L80" s="25"/>
      <c r="M80" s="25"/>
      <c r="N80" s="52" t="s">
        <v>4</v>
      </c>
      <c r="O80" s="24"/>
      <c r="P80" s="26"/>
      <c r="Q80" s="25" t="s">
        <v>33</v>
      </c>
      <c r="R80" s="25"/>
      <c r="S80" s="25"/>
      <c r="T80" s="23" t="s">
        <v>4</v>
      </c>
      <c r="U80" s="24"/>
      <c r="V80" s="26"/>
      <c r="W80" s="25" t="s">
        <v>34</v>
      </c>
      <c r="X80" s="25"/>
      <c r="Y80" s="25"/>
      <c r="Z80" s="27" t="s">
        <v>4</v>
      </c>
      <c r="AA80" s="15"/>
      <c r="AB80" s="28" t="s">
        <v>31</v>
      </c>
      <c r="AC80" s="15"/>
      <c r="AD80" s="29" t="s">
        <v>32</v>
      </c>
    </row>
    <row r="81" spans="1:30" ht="13.5" thickTop="1">
      <c r="A81" s="193" t="s">
        <v>5</v>
      </c>
      <c r="B81" s="30" t="s">
        <v>130</v>
      </c>
      <c r="C81" s="88" t="s">
        <v>70</v>
      </c>
      <c r="D81" s="31">
        <v>9</v>
      </c>
      <c r="E81" s="32" t="s">
        <v>107</v>
      </c>
      <c r="F81" s="33">
        <v>9</v>
      </c>
      <c r="G81" s="32" t="s">
        <v>356</v>
      </c>
      <c r="H81" s="45">
        <f aca="true" t="shared" si="5" ref="H81:H105">SUM(D81,F81)</f>
        <v>18</v>
      </c>
      <c r="I81" s="15"/>
      <c r="J81" s="31">
        <v>7</v>
      </c>
      <c r="K81" s="32" t="s">
        <v>323</v>
      </c>
      <c r="L81" s="33">
        <v>9</v>
      </c>
      <c r="M81" s="32" t="s">
        <v>104</v>
      </c>
      <c r="N81" s="34">
        <f aca="true" t="shared" si="6" ref="N81:N105">SUM(J81,L81)</f>
        <v>16</v>
      </c>
      <c r="O81" s="15"/>
      <c r="P81" s="31">
        <v>7</v>
      </c>
      <c r="Q81" s="32" t="s">
        <v>479</v>
      </c>
      <c r="R81" s="33">
        <v>9</v>
      </c>
      <c r="S81" s="32" t="s">
        <v>394</v>
      </c>
      <c r="T81" s="34">
        <f aca="true" t="shared" si="7" ref="T81:T105">SUM(P81,R81)</f>
        <v>16</v>
      </c>
      <c r="U81" s="15"/>
      <c r="V81" s="31"/>
      <c r="W81" s="32"/>
      <c r="X81" s="33"/>
      <c r="Y81" s="32"/>
      <c r="Z81" s="34">
        <f aca="true" t="shared" si="8" ref="Z81:Z105">SUM(V81,X81)</f>
        <v>0</v>
      </c>
      <c r="AA81" s="15"/>
      <c r="AB81" s="37"/>
      <c r="AC81" s="15"/>
      <c r="AD81" s="38">
        <f aca="true" t="shared" si="9" ref="AD81:AD105">SUM(H81,N81,T81,Z81,AB81)-MIN(H81,N81,T81,Z81)</f>
        <v>50</v>
      </c>
    </row>
    <row r="82" spans="1:30" ht="12.75">
      <c r="A82" s="194" t="s">
        <v>49</v>
      </c>
      <c r="B82" s="39" t="s">
        <v>360</v>
      </c>
      <c r="C82" s="89" t="s">
        <v>71</v>
      </c>
      <c r="D82" s="40">
        <v>7</v>
      </c>
      <c r="E82" s="41" t="s">
        <v>107</v>
      </c>
      <c r="F82" s="42">
        <v>6</v>
      </c>
      <c r="G82" s="41" t="s">
        <v>359</v>
      </c>
      <c r="H82" s="45">
        <f t="shared" si="5"/>
        <v>13</v>
      </c>
      <c r="I82" s="15"/>
      <c r="J82" s="40">
        <v>7</v>
      </c>
      <c r="K82" s="41" t="s">
        <v>377</v>
      </c>
      <c r="L82" s="42">
        <v>6</v>
      </c>
      <c r="M82" s="41" t="s">
        <v>323</v>
      </c>
      <c r="N82" s="34">
        <f t="shared" si="6"/>
        <v>13</v>
      </c>
      <c r="O82" s="15"/>
      <c r="P82" s="40">
        <v>6</v>
      </c>
      <c r="Q82" s="41" t="s">
        <v>424</v>
      </c>
      <c r="R82" s="42">
        <v>9</v>
      </c>
      <c r="S82" s="41" t="s">
        <v>459</v>
      </c>
      <c r="T82" s="34">
        <f t="shared" si="7"/>
        <v>15</v>
      </c>
      <c r="U82" s="15"/>
      <c r="V82" s="40">
        <v>7</v>
      </c>
      <c r="W82" s="41" t="s">
        <v>270</v>
      </c>
      <c r="X82" s="42">
        <v>9</v>
      </c>
      <c r="Y82" s="41" t="s">
        <v>352</v>
      </c>
      <c r="Z82" s="34">
        <f t="shared" si="8"/>
        <v>16</v>
      </c>
      <c r="AA82" s="15"/>
      <c r="AB82" s="37">
        <v>5</v>
      </c>
      <c r="AC82" s="15"/>
      <c r="AD82" s="38">
        <f t="shared" si="9"/>
        <v>49</v>
      </c>
    </row>
    <row r="83" spans="1:30" ht="12.75">
      <c r="A83" s="194" t="s">
        <v>50</v>
      </c>
      <c r="B83" s="39" t="s">
        <v>131</v>
      </c>
      <c r="C83" s="89" t="s">
        <v>71</v>
      </c>
      <c r="D83" s="40">
        <v>6</v>
      </c>
      <c r="E83" s="41" t="s">
        <v>107</v>
      </c>
      <c r="F83" s="42">
        <v>7</v>
      </c>
      <c r="G83" s="41" t="s">
        <v>359</v>
      </c>
      <c r="H83" s="45">
        <f t="shared" si="5"/>
        <v>13</v>
      </c>
      <c r="I83" s="15"/>
      <c r="J83" s="40">
        <v>7</v>
      </c>
      <c r="K83" s="41" t="s">
        <v>424</v>
      </c>
      <c r="L83" s="42">
        <v>6</v>
      </c>
      <c r="M83" s="41" t="s">
        <v>459</v>
      </c>
      <c r="N83" s="34">
        <f t="shared" si="6"/>
        <v>13</v>
      </c>
      <c r="O83" s="15"/>
      <c r="P83" s="40">
        <v>6</v>
      </c>
      <c r="Q83" s="41" t="s">
        <v>479</v>
      </c>
      <c r="R83" s="42">
        <v>7</v>
      </c>
      <c r="S83" s="41" t="s">
        <v>270</v>
      </c>
      <c r="T83" s="34">
        <f t="shared" si="7"/>
        <v>13</v>
      </c>
      <c r="U83" s="15"/>
      <c r="V83" s="40">
        <v>5</v>
      </c>
      <c r="W83" s="41" t="s">
        <v>104</v>
      </c>
      <c r="X83" s="42">
        <v>9</v>
      </c>
      <c r="Y83" s="41" t="s">
        <v>580</v>
      </c>
      <c r="Z83" s="34">
        <f t="shared" si="8"/>
        <v>14</v>
      </c>
      <c r="AA83" s="15"/>
      <c r="AB83" s="37">
        <v>5</v>
      </c>
      <c r="AC83" s="15"/>
      <c r="AD83" s="38">
        <f t="shared" si="9"/>
        <v>45</v>
      </c>
    </row>
    <row r="84" spans="1:30" ht="12.75">
      <c r="A84" s="194" t="s">
        <v>51</v>
      </c>
      <c r="B84" s="39" t="s">
        <v>436</v>
      </c>
      <c r="C84" s="89" t="s">
        <v>405</v>
      </c>
      <c r="D84" s="40"/>
      <c r="E84" s="41"/>
      <c r="F84" s="42"/>
      <c r="G84" s="41"/>
      <c r="H84" s="45">
        <f t="shared" si="5"/>
        <v>0</v>
      </c>
      <c r="I84" s="15"/>
      <c r="J84" s="40">
        <v>3</v>
      </c>
      <c r="K84" s="41" t="s">
        <v>323</v>
      </c>
      <c r="L84" s="42">
        <v>7</v>
      </c>
      <c r="M84" s="41" t="s">
        <v>270</v>
      </c>
      <c r="N84" s="34">
        <f t="shared" si="6"/>
        <v>10</v>
      </c>
      <c r="O84" s="15"/>
      <c r="P84" s="40">
        <v>5</v>
      </c>
      <c r="Q84" s="41" t="s">
        <v>424</v>
      </c>
      <c r="R84" s="42">
        <v>6</v>
      </c>
      <c r="S84" s="41" t="s">
        <v>459</v>
      </c>
      <c r="T84" s="34">
        <f t="shared" si="7"/>
        <v>11</v>
      </c>
      <c r="U84" s="15"/>
      <c r="V84" s="40">
        <v>7</v>
      </c>
      <c r="W84" s="41" t="s">
        <v>356</v>
      </c>
      <c r="X84" s="42">
        <v>9</v>
      </c>
      <c r="Y84" s="41" t="s">
        <v>359</v>
      </c>
      <c r="Z84" s="34">
        <f t="shared" si="8"/>
        <v>16</v>
      </c>
      <c r="AA84" s="15"/>
      <c r="AB84" s="37"/>
      <c r="AC84" s="15"/>
      <c r="AD84" s="38">
        <f t="shared" si="9"/>
        <v>37</v>
      </c>
    </row>
    <row r="85" spans="1:30" ht="12.75">
      <c r="A85" s="194" t="s">
        <v>53</v>
      </c>
      <c r="B85" s="39" t="s">
        <v>375</v>
      </c>
      <c r="C85" s="89" t="s">
        <v>376</v>
      </c>
      <c r="D85" s="40"/>
      <c r="E85" s="41"/>
      <c r="F85" s="42"/>
      <c r="G85" s="41"/>
      <c r="H85" s="45">
        <f t="shared" si="5"/>
        <v>0</v>
      </c>
      <c r="I85" s="15"/>
      <c r="J85" s="40">
        <v>9</v>
      </c>
      <c r="K85" s="41" t="s">
        <v>377</v>
      </c>
      <c r="L85" s="42">
        <v>9</v>
      </c>
      <c r="M85" s="41" t="s">
        <v>459</v>
      </c>
      <c r="N85" s="34">
        <f t="shared" si="6"/>
        <v>18</v>
      </c>
      <c r="O85" s="15"/>
      <c r="P85" s="40">
        <v>9</v>
      </c>
      <c r="Q85" s="41" t="s">
        <v>479</v>
      </c>
      <c r="R85" s="42">
        <v>9</v>
      </c>
      <c r="S85" s="41" t="s">
        <v>454</v>
      </c>
      <c r="T85" s="34">
        <f t="shared" si="7"/>
        <v>18</v>
      </c>
      <c r="U85" s="15"/>
      <c r="V85" s="40"/>
      <c r="W85" s="41"/>
      <c r="X85" s="42"/>
      <c r="Y85" s="41"/>
      <c r="Z85" s="34">
        <f t="shared" si="8"/>
        <v>0</v>
      </c>
      <c r="AA85" s="15"/>
      <c r="AB85" s="37"/>
      <c r="AC85" s="15"/>
      <c r="AD85" s="38">
        <f t="shared" si="9"/>
        <v>36</v>
      </c>
    </row>
    <row r="86" spans="1:30" ht="12.75">
      <c r="A86" s="194" t="s">
        <v>52</v>
      </c>
      <c r="B86" s="39" t="s">
        <v>510</v>
      </c>
      <c r="C86" s="89" t="s">
        <v>64</v>
      </c>
      <c r="D86" s="40"/>
      <c r="E86" s="41"/>
      <c r="F86" s="42"/>
      <c r="G86" s="41"/>
      <c r="H86" s="45">
        <f t="shared" si="5"/>
        <v>0</v>
      </c>
      <c r="I86" s="15"/>
      <c r="J86" s="40"/>
      <c r="K86" s="119"/>
      <c r="L86" s="42"/>
      <c r="M86" s="41"/>
      <c r="N86" s="34">
        <f t="shared" si="6"/>
        <v>0</v>
      </c>
      <c r="O86" s="15"/>
      <c r="P86" s="40">
        <v>5</v>
      </c>
      <c r="Q86" s="41" t="s">
        <v>323</v>
      </c>
      <c r="R86" s="42">
        <v>7</v>
      </c>
      <c r="S86" s="41" t="s">
        <v>459</v>
      </c>
      <c r="T86" s="34">
        <f t="shared" si="7"/>
        <v>12</v>
      </c>
      <c r="U86" s="15"/>
      <c r="V86" s="40">
        <v>9</v>
      </c>
      <c r="W86" s="41" t="s">
        <v>107</v>
      </c>
      <c r="X86" s="42">
        <v>7</v>
      </c>
      <c r="Y86" s="41" t="s">
        <v>104</v>
      </c>
      <c r="Z86" s="34">
        <f t="shared" si="8"/>
        <v>16</v>
      </c>
      <c r="AA86" s="15"/>
      <c r="AB86" s="37"/>
      <c r="AC86" s="15"/>
      <c r="AD86" s="38">
        <f t="shared" si="9"/>
        <v>28</v>
      </c>
    </row>
    <row r="87" spans="1:30" ht="12.75">
      <c r="A87" s="194" t="s">
        <v>55</v>
      </c>
      <c r="B87" s="39" t="s">
        <v>309</v>
      </c>
      <c r="C87" s="89" t="s">
        <v>73</v>
      </c>
      <c r="D87" s="40">
        <v>9</v>
      </c>
      <c r="E87" s="41" t="s">
        <v>310</v>
      </c>
      <c r="F87" s="42">
        <v>9</v>
      </c>
      <c r="G87" s="41" t="s">
        <v>359</v>
      </c>
      <c r="H87" s="45">
        <f t="shared" si="5"/>
        <v>18</v>
      </c>
      <c r="I87" s="15"/>
      <c r="J87" s="40"/>
      <c r="K87" s="41"/>
      <c r="L87" s="42"/>
      <c r="M87" s="41"/>
      <c r="N87" s="34">
        <f t="shared" si="6"/>
        <v>0</v>
      </c>
      <c r="O87" s="15"/>
      <c r="P87" s="40"/>
      <c r="Q87" s="41"/>
      <c r="R87" s="42"/>
      <c r="S87" s="41"/>
      <c r="T87" s="34">
        <f t="shared" si="7"/>
        <v>0</v>
      </c>
      <c r="U87" s="15"/>
      <c r="V87" s="40"/>
      <c r="W87" s="41"/>
      <c r="X87" s="42"/>
      <c r="Y87" s="41"/>
      <c r="Z87" s="34">
        <f t="shared" si="8"/>
        <v>0</v>
      </c>
      <c r="AA87" s="15"/>
      <c r="AB87" s="37"/>
      <c r="AC87" s="15"/>
      <c r="AD87" s="38">
        <f t="shared" si="9"/>
        <v>18</v>
      </c>
    </row>
    <row r="88" spans="1:30" ht="12.75">
      <c r="A88" s="194" t="s">
        <v>55</v>
      </c>
      <c r="B88" s="39" t="s">
        <v>433</v>
      </c>
      <c r="C88" s="89" t="s">
        <v>133</v>
      </c>
      <c r="D88" s="40"/>
      <c r="E88" s="41"/>
      <c r="F88" s="42"/>
      <c r="G88" s="41"/>
      <c r="H88" s="45">
        <f t="shared" si="5"/>
        <v>0</v>
      </c>
      <c r="I88" s="15"/>
      <c r="J88" s="40">
        <v>9</v>
      </c>
      <c r="K88" s="41" t="s">
        <v>323</v>
      </c>
      <c r="L88" s="42">
        <v>9</v>
      </c>
      <c r="M88" s="41" t="s">
        <v>270</v>
      </c>
      <c r="N88" s="34">
        <f t="shared" si="6"/>
        <v>18</v>
      </c>
      <c r="O88" s="15"/>
      <c r="P88" s="40" t="s">
        <v>74</v>
      </c>
      <c r="Q88" s="41" t="s">
        <v>507</v>
      </c>
      <c r="R88" s="42" t="s">
        <v>74</v>
      </c>
      <c r="S88" s="41" t="s">
        <v>459</v>
      </c>
      <c r="T88" s="34">
        <f t="shared" si="7"/>
        <v>0</v>
      </c>
      <c r="U88" s="15"/>
      <c r="V88" s="40"/>
      <c r="W88" s="41"/>
      <c r="X88" s="42"/>
      <c r="Y88" s="41"/>
      <c r="Z88" s="34">
        <f t="shared" si="8"/>
        <v>0</v>
      </c>
      <c r="AA88" s="15"/>
      <c r="AB88" s="37"/>
      <c r="AC88" s="15"/>
      <c r="AD88" s="38">
        <f t="shared" si="9"/>
        <v>18</v>
      </c>
    </row>
    <row r="89" spans="1:30" ht="12.75">
      <c r="A89" s="194" t="s">
        <v>55</v>
      </c>
      <c r="B89" s="39" t="s">
        <v>497</v>
      </c>
      <c r="C89" s="89" t="s">
        <v>69</v>
      </c>
      <c r="D89" s="40"/>
      <c r="E89" s="41"/>
      <c r="F89" s="42"/>
      <c r="G89" s="41"/>
      <c r="H89" s="45">
        <f t="shared" si="5"/>
        <v>0</v>
      </c>
      <c r="I89" s="15"/>
      <c r="J89" s="40"/>
      <c r="K89" s="119"/>
      <c r="L89" s="42"/>
      <c r="M89" s="41"/>
      <c r="N89" s="34">
        <f t="shared" si="6"/>
        <v>0</v>
      </c>
      <c r="O89" s="15"/>
      <c r="P89" s="40">
        <v>9</v>
      </c>
      <c r="Q89" s="41" t="s">
        <v>424</v>
      </c>
      <c r="R89" s="42">
        <v>9</v>
      </c>
      <c r="S89" s="41" t="s">
        <v>270</v>
      </c>
      <c r="T89" s="34">
        <f t="shared" si="7"/>
        <v>18</v>
      </c>
      <c r="U89" s="15"/>
      <c r="V89" s="40"/>
      <c r="W89" s="41"/>
      <c r="X89" s="42"/>
      <c r="Y89" s="41"/>
      <c r="Z89" s="34">
        <f t="shared" si="8"/>
        <v>0</v>
      </c>
      <c r="AA89" s="15"/>
      <c r="AB89" s="37"/>
      <c r="AC89" s="15"/>
      <c r="AD89" s="38">
        <f t="shared" si="9"/>
        <v>18</v>
      </c>
    </row>
    <row r="90" spans="1:30" ht="12.75">
      <c r="A90" s="194" t="s">
        <v>55</v>
      </c>
      <c r="B90" s="39" t="s">
        <v>543</v>
      </c>
      <c r="C90" s="89" t="s">
        <v>546</v>
      </c>
      <c r="D90" s="40"/>
      <c r="E90" s="41"/>
      <c r="F90" s="42"/>
      <c r="G90" s="41"/>
      <c r="H90" s="45">
        <f t="shared" si="5"/>
        <v>0</v>
      </c>
      <c r="I90" s="15"/>
      <c r="J90" s="40"/>
      <c r="K90" s="41"/>
      <c r="L90" s="42"/>
      <c r="M90" s="41"/>
      <c r="N90" s="34">
        <f t="shared" si="6"/>
        <v>0</v>
      </c>
      <c r="O90" s="15"/>
      <c r="P90" s="40"/>
      <c r="Q90" s="41"/>
      <c r="R90" s="42"/>
      <c r="S90" s="41"/>
      <c r="T90" s="34">
        <f t="shared" si="7"/>
        <v>0</v>
      </c>
      <c r="U90" s="15"/>
      <c r="V90" s="40">
        <v>9</v>
      </c>
      <c r="W90" s="41" t="s">
        <v>104</v>
      </c>
      <c r="X90" s="42">
        <v>9</v>
      </c>
      <c r="Y90" s="41" t="s">
        <v>356</v>
      </c>
      <c r="Z90" s="34">
        <f t="shared" si="8"/>
        <v>18</v>
      </c>
      <c r="AA90" s="15"/>
      <c r="AB90" s="37"/>
      <c r="AC90" s="15"/>
      <c r="AD90" s="38">
        <f t="shared" si="9"/>
        <v>18</v>
      </c>
    </row>
    <row r="91" spans="1:30" ht="12.75">
      <c r="A91" s="194" t="s">
        <v>55</v>
      </c>
      <c r="B91" s="39" t="s">
        <v>570</v>
      </c>
      <c r="C91" s="89" t="s">
        <v>67</v>
      </c>
      <c r="D91" s="40"/>
      <c r="E91" s="41"/>
      <c r="F91" s="42"/>
      <c r="G91" s="41"/>
      <c r="H91" s="45">
        <f t="shared" si="5"/>
        <v>0</v>
      </c>
      <c r="I91" s="15"/>
      <c r="J91" s="40"/>
      <c r="K91" s="41"/>
      <c r="L91" s="42"/>
      <c r="M91" s="41"/>
      <c r="N91" s="34">
        <f t="shared" si="6"/>
        <v>0</v>
      </c>
      <c r="O91" s="15"/>
      <c r="P91" s="40"/>
      <c r="Q91" s="41"/>
      <c r="R91" s="42"/>
      <c r="S91" s="41"/>
      <c r="T91" s="34">
        <f t="shared" si="7"/>
        <v>0</v>
      </c>
      <c r="U91" s="15"/>
      <c r="V91" s="40">
        <v>9</v>
      </c>
      <c r="W91" s="41" t="s">
        <v>270</v>
      </c>
      <c r="X91" s="42">
        <v>9</v>
      </c>
      <c r="Y91" s="41" t="s">
        <v>323</v>
      </c>
      <c r="Z91" s="34">
        <f t="shared" si="8"/>
        <v>18</v>
      </c>
      <c r="AA91" s="15"/>
      <c r="AB91" s="37"/>
      <c r="AC91" s="15"/>
      <c r="AD91" s="38">
        <f t="shared" si="9"/>
        <v>18</v>
      </c>
    </row>
    <row r="92" spans="1:30" ht="12.75">
      <c r="A92" s="194" t="s">
        <v>48</v>
      </c>
      <c r="B92" s="39" t="s">
        <v>269</v>
      </c>
      <c r="C92" s="89" t="s">
        <v>65</v>
      </c>
      <c r="D92" s="40">
        <v>9</v>
      </c>
      <c r="E92" s="41" t="s">
        <v>270</v>
      </c>
      <c r="F92" s="42">
        <v>7</v>
      </c>
      <c r="G92" s="41" t="s">
        <v>352</v>
      </c>
      <c r="H92" s="45">
        <f t="shared" si="5"/>
        <v>16</v>
      </c>
      <c r="I92" s="15"/>
      <c r="J92" s="40"/>
      <c r="K92" s="41"/>
      <c r="L92" s="42"/>
      <c r="M92" s="41"/>
      <c r="N92" s="34">
        <f t="shared" si="6"/>
        <v>0</v>
      </c>
      <c r="O92" s="15"/>
      <c r="P92" s="40"/>
      <c r="Q92" s="41"/>
      <c r="R92" s="42"/>
      <c r="S92" s="41"/>
      <c r="T92" s="34">
        <f t="shared" si="7"/>
        <v>0</v>
      </c>
      <c r="U92" s="15"/>
      <c r="V92" s="40"/>
      <c r="W92" s="41"/>
      <c r="X92" s="42"/>
      <c r="Y92" s="41"/>
      <c r="Z92" s="34">
        <f t="shared" si="8"/>
        <v>0</v>
      </c>
      <c r="AA92" s="15"/>
      <c r="AB92" s="37"/>
      <c r="AC92" s="15"/>
      <c r="AD92" s="38">
        <f t="shared" si="9"/>
        <v>16</v>
      </c>
    </row>
    <row r="93" spans="1:30" ht="12.75">
      <c r="A93" s="194" t="s">
        <v>48</v>
      </c>
      <c r="B93" s="39" t="s">
        <v>271</v>
      </c>
      <c r="C93" s="89" t="s">
        <v>73</v>
      </c>
      <c r="D93" s="40">
        <v>7</v>
      </c>
      <c r="E93" s="41" t="s">
        <v>270</v>
      </c>
      <c r="F93" s="42">
        <v>9</v>
      </c>
      <c r="G93" s="41" t="s">
        <v>352</v>
      </c>
      <c r="H93" s="45">
        <f t="shared" si="5"/>
        <v>16</v>
      </c>
      <c r="I93" s="15"/>
      <c r="J93" s="40"/>
      <c r="K93" s="41"/>
      <c r="L93" s="42"/>
      <c r="M93" s="41"/>
      <c r="N93" s="34">
        <f t="shared" si="6"/>
        <v>0</v>
      </c>
      <c r="O93" s="15"/>
      <c r="P93" s="43"/>
      <c r="Q93" s="41"/>
      <c r="R93" s="42"/>
      <c r="S93" s="41"/>
      <c r="T93" s="34">
        <f t="shared" si="7"/>
        <v>0</v>
      </c>
      <c r="U93" s="15"/>
      <c r="V93" s="40"/>
      <c r="W93" s="41"/>
      <c r="X93" s="42"/>
      <c r="Y93" s="41"/>
      <c r="Z93" s="34">
        <f t="shared" si="8"/>
        <v>0</v>
      </c>
      <c r="AA93" s="15"/>
      <c r="AB93" s="37"/>
      <c r="AC93" s="15"/>
      <c r="AD93" s="38">
        <f t="shared" si="9"/>
        <v>16</v>
      </c>
    </row>
    <row r="94" spans="1:30" ht="12.75">
      <c r="A94" s="194" t="s">
        <v>48</v>
      </c>
      <c r="B94" s="39" t="s">
        <v>423</v>
      </c>
      <c r="C94" s="89" t="s">
        <v>133</v>
      </c>
      <c r="D94" s="40"/>
      <c r="E94" s="41"/>
      <c r="F94" s="42"/>
      <c r="G94" s="41"/>
      <c r="H94" s="45">
        <f t="shared" si="5"/>
        <v>0</v>
      </c>
      <c r="I94" s="15"/>
      <c r="J94" s="40">
        <v>9</v>
      </c>
      <c r="K94" s="41" t="s">
        <v>424</v>
      </c>
      <c r="L94" s="42">
        <v>7</v>
      </c>
      <c r="M94" s="41" t="s">
        <v>459</v>
      </c>
      <c r="N94" s="34">
        <f t="shared" si="6"/>
        <v>16</v>
      </c>
      <c r="O94" s="15"/>
      <c r="P94" s="40"/>
      <c r="Q94" s="41"/>
      <c r="R94" s="42"/>
      <c r="S94" s="41"/>
      <c r="T94" s="34">
        <f t="shared" si="7"/>
        <v>0</v>
      </c>
      <c r="U94" s="15"/>
      <c r="V94" s="40"/>
      <c r="W94" s="41"/>
      <c r="X94" s="42"/>
      <c r="Y94" s="41"/>
      <c r="Z94" s="34">
        <f t="shared" si="8"/>
        <v>0</v>
      </c>
      <c r="AA94" s="15"/>
      <c r="AB94" s="37"/>
      <c r="AC94" s="15"/>
      <c r="AD94" s="38">
        <f t="shared" si="9"/>
        <v>16</v>
      </c>
    </row>
    <row r="95" spans="1:30" ht="12.75">
      <c r="A95" s="194" t="s">
        <v>56</v>
      </c>
      <c r="B95" s="39" t="s">
        <v>498</v>
      </c>
      <c r="C95" s="89" t="s">
        <v>69</v>
      </c>
      <c r="D95" s="40"/>
      <c r="E95" s="41"/>
      <c r="F95" s="42"/>
      <c r="G95" s="41"/>
      <c r="H95" s="45">
        <f t="shared" si="5"/>
        <v>0</v>
      </c>
      <c r="I95" s="15"/>
      <c r="J95" s="40"/>
      <c r="K95" s="119"/>
      <c r="L95" s="42"/>
      <c r="M95" s="41"/>
      <c r="N95" s="34">
        <f t="shared" si="6"/>
        <v>0</v>
      </c>
      <c r="O95" s="15"/>
      <c r="P95" s="40">
        <v>7</v>
      </c>
      <c r="Q95" s="41" t="s">
        <v>424</v>
      </c>
      <c r="R95" s="42">
        <v>9</v>
      </c>
      <c r="S95" s="41" t="s">
        <v>507</v>
      </c>
      <c r="T95" s="34">
        <f t="shared" si="7"/>
        <v>16</v>
      </c>
      <c r="U95" s="15"/>
      <c r="V95" s="40"/>
      <c r="W95" s="41"/>
      <c r="X95" s="42"/>
      <c r="Y95" s="41"/>
      <c r="Z95" s="34">
        <f t="shared" si="8"/>
        <v>0</v>
      </c>
      <c r="AA95" s="15"/>
      <c r="AB95" s="37"/>
      <c r="AC95" s="15"/>
      <c r="AD95" s="38">
        <f t="shared" si="9"/>
        <v>16</v>
      </c>
    </row>
    <row r="96" spans="1:30" ht="12.75">
      <c r="A96" s="194" t="s">
        <v>54</v>
      </c>
      <c r="B96" s="39" t="s">
        <v>571</v>
      </c>
      <c r="C96" s="89" t="s">
        <v>65</v>
      </c>
      <c r="D96" s="40"/>
      <c r="E96" s="41"/>
      <c r="F96" s="42"/>
      <c r="G96" s="41"/>
      <c r="H96" s="45">
        <f t="shared" si="5"/>
        <v>0</v>
      </c>
      <c r="I96" s="15"/>
      <c r="J96" s="40"/>
      <c r="K96" s="41"/>
      <c r="L96" s="42"/>
      <c r="M96" s="41"/>
      <c r="N96" s="34">
        <f t="shared" si="6"/>
        <v>0</v>
      </c>
      <c r="O96" s="15"/>
      <c r="P96" s="40"/>
      <c r="Q96" s="41"/>
      <c r="R96" s="42"/>
      <c r="S96" s="41"/>
      <c r="T96" s="34">
        <f t="shared" si="7"/>
        <v>0</v>
      </c>
      <c r="U96" s="15"/>
      <c r="V96" s="40">
        <v>6</v>
      </c>
      <c r="W96" s="41" t="s">
        <v>270</v>
      </c>
      <c r="X96" s="42">
        <v>7</v>
      </c>
      <c r="Y96" s="41" t="s">
        <v>323</v>
      </c>
      <c r="Z96" s="34">
        <f t="shared" si="8"/>
        <v>13</v>
      </c>
      <c r="AA96" s="15"/>
      <c r="AB96" s="37"/>
      <c r="AC96" s="15"/>
      <c r="AD96" s="38">
        <f t="shared" si="9"/>
        <v>13</v>
      </c>
    </row>
    <row r="97" spans="1:30" ht="12.75">
      <c r="A97" s="194" t="s">
        <v>57</v>
      </c>
      <c r="B97" s="39" t="s">
        <v>509</v>
      </c>
      <c r="C97" s="89" t="s">
        <v>405</v>
      </c>
      <c r="D97" s="40"/>
      <c r="E97" s="41"/>
      <c r="F97" s="42"/>
      <c r="G97" s="41"/>
      <c r="H97" s="45">
        <f t="shared" si="5"/>
        <v>0</v>
      </c>
      <c r="I97" s="15"/>
      <c r="J97" s="40"/>
      <c r="K97" s="119"/>
      <c r="L97" s="42"/>
      <c r="M97" s="41"/>
      <c r="N97" s="34">
        <f t="shared" si="6"/>
        <v>0</v>
      </c>
      <c r="O97" s="15"/>
      <c r="P97" s="40">
        <v>6</v>
      </c>
      <c r="Q97" s="41" t="s">
        <v>323</v>
      </c>
      <c r="R97" s="42">
        <v>6</v>
      </c>
      <c r="S97" s="41" t="s">
        <v>270</v>
      </c>
      <c r="T97" s="34">
        <f t="shared" si="7"/>
        <v>12</v>
      </c>
      <c r="U97" s="15"/>
      <c r="V97" s="40" t="s">
        <v>74</v>
      </c>
      <c r="W97" s="41" t="s">
        <v>270</v>
      </c>
      <c r="X97" s="42" t="s">
        <v>74</v>
      </c>
      <c r="Y97" s="41" t="s">
        <v>323</v>
      </c>
      <c r="Z97" s="34">
        <f t="shared" si="8"/>
        <v>0</v>
      </c>
      <c r="AA97" s="15"/>
      <c r="AB97" s="37"/>
      <c r="AC97" s="15"/>
      <c r="AD97" s="38">
        <f t="shared" si="9"/>
        <v>12</v>
      </c>
    </row>
    <row r="98" spans="1:30" ht="12.75">
      <c r="A98" s="194" t="s">
        <v>57</v>
      </c>
      <c r="B98" s="39" t="s">
        <v>544</v>
      </c>
      <c r="C98" s="89" t="s">
        <v>133</v>
      </c>
      <c r="D98" s="40"/>
      <c r="E98" s="41"/>
      <c r="F98" s="42"/>
      <c r="G98" s="41"/>
      <c r="H98" s="45">
        <f t="shared" si="5"/>
        <v>0</v>
      </c>
      <c r="I98" s="15"/>
      <c r="J98" s="40"/>
      <c r="K98" s="41"/>
      <c r="L98" s="42"/>
      <c r="M98" s="41"/>
      <c r="N98" s="34">
        <f t="shared" si="6"/>
        <v>0</v>
      </c>
      <c r="O98" s="15"/>
      <c r="P98" s="40"/>
      <c r="Q98" s="41"/>
      <c r="R98" s="42"/>
      <c r="S98" s="41"/>
      <c r="T98" s="34">
        <f t="shared" si="7"/>
        <v>0</v>
      </c>
      <c r="U98" s="15"/>
      <c r="V98" s="40">
        <v>6</v>
      </c>
      <c r="W98" s="41" t="s">
        <v>104</v>
      </c>
      <c r="X98" s="42">
        <v>6</v>
      </c>
      <c r="Y98" s="41" t="s">
        <v>323</v>
      </c>
      <c r="Z98" s="34">
        <f t="shared" si="8"/>
        <v>12</v>
      </c>
      <c r="AA98" s="15"/>
      <c r="AB98" s="37"/>
      <c r="AC98" s="15"/>
      <c r="AD98" s="38">
        <f t="shared" si="9"/>
        <v>12</v>
      </c>
    </row>
    <row r="99" spans="1:30" ht="12.75">
      <c r="A99" s="194" t="s">
        <v>58</v>
      </c>
      <c r="B99" s="39" t="s">
        <v>511</v>
      </c>
      <c r="C99" s="89" t="s">
        <v>65</v>
      </c>
      <c r="D99" s="40"/>
      <c r="E99" s="41"/>
      <c r="F99" s="42"/>
      <c r="G99" s="41"/>
      <c r="H99" s="45">
        <f t="shared" si="5"/>
        <v>0</v>
      </c>
      <c r="I99" s="15"/>
      <c r="J99" s="40"/>
      <c r="K99" s="119"/>
      <c r="L99" s="42"/>
      <c r="M99" s="41"/>
      <c r="N99" s="34">
        <f t="shared" si="6"/>
        <v>0</v>
      </c>
      <c r="O99" s="15"/>
      <c r="P99" s="40">
        <v>4</v>
      </c>
      <c r="Q99" s="41" t="s">
        <v>323</v>
      </c>
      <c r="R99" s="42">
        <v>7</v>
      </c>
      <c r="S99" s="41" t="s">
        <v>394</v>
      </c>
      <c r="T99" s="34">
        <f t="shared" si="7"/>
        <v>11</v>
      </c>
      <c r="U99" s="15"/>
      <c r="V99" s="40"/>
      <c r="W99" s="41"/>
      <c r="X99" s="42"/>
      <c r="Y99" s="41"/>
      <c r="Z99" s="34">
        <f t="shared" si="8"/>
        <v>0</v>
      </c>
      <c r="AA99" s="15"/>
      <c r="AB99" s="37"/>
      <c r="AC99" s="15"/>
      <c r="AD99" s="38">
        <f t="shared" si="9"/>
        <v>11</v>
      </c>
    </row>
    <row r="100" spans="1:30" ht="12.75">
      <c r="A100" s="194" t="s">
        <v>59</v>
      </c>
      <c r="B100" s="39" t="s">
        <v>434</v>
      </c>
      <c r="C100" s="89" t="s">
        <v>133</v>
      </c>
      <c r="D100" s="40"/>
      <c r="E100" s="41"/>
      <c r="F100" s="42"/>
      <c r="G100" s="41"/>
      <c r="H100" s="45">
        <f t="shared" si="5"/>
        <v>0</v>
      </c>
      <c r="I100" s="15"/>
      <c r="J100" s="40">
        <v>5</v>
      </c>
      <c r="K100" s="41" t="s">
        <v>323</v>
      </c>
      <c r="L100" s="42">
        <v>5</v>
      </c>
      <c r="M100" s="41" t="s">
        <v>459</v>
      </c>
      <c r="N100" s="34">
        <f t="shared" si="6"/>
        <v>10</v>
      </c>
      <c r="O100" s="15"/>
      <c r="P100" s="40"/>
      <c r="Q100" s="41"/>
      <c r="R100" s="42"/>
      <c r="S100" s="41"/>
      <c r="T100" s="34">
        <f t="shared" si="7"/>
        <v>0</v>
      </c>
      <c r="U100" s="15"/>
      <c r="V100" s="40"/>
      <c r="W100" s="41"/>
      <c r="X100" s="42"/>
      <c r="Y100" s="41"/>
      <c r="Z100" s="34">
        <f t="shared" si="8"/>
        <v>0</v>
      </c>
      <c r="AA100" s="15"/>
      <c r="AB100" s="37"/>
      <c r="AC100" s="15"/>
      <c r="AD100" s="38">
        <f t="shared" si="9"/>
        <v>10</v>
      </c>
    </row>
    <row r="101" spans="1:30" ht="12.75">
      <c r="A101" s="194" t="s">
        <v>461</v>
      </c>
      <c r="B101" s="39" t="s">
        <v>455</v>
      </c>
      <c r="C101" s="89" t="s">
        <v>69</v>
      </c>
      <c r="D101" s="40"/>
      <c r="E101" s="41"/>
      <c r="F101" s="42"/>
      <c r="G101" s="41"/>
      <c r="H101" s="45">
        <f t="shared" si="5"/>
        <v>0</v>
      </c>
      <c r="I101" s="15"/>
      <c r="J101" s="40" t="s">
        <v>74</v>
      </c>
      <c r="K101" s="119" t="s">
        <v>104</v>
      </c>
      <c r="L101" s="42" t="s">
        <v>74</v>
      </c>
      <c r="M101" s="41" t="s">
        <v>270</v>
      </c>
      <c r="N101" s="34">
        <f t="shared" si="6"/>
        <v>0</v>
      </c>
      <c r="O101" s="15"/>
      <c r="P101" s="40">
        <v>0</v>
      </c>
      <c r="Q101" s="119" t="s">
        <v>104</v>
      </c>
      <c r="R101" s="42">
        <v>9</v>
      </c>
      <c r="S101" s="41" t="s">
        <v>323</v>
      </c>
      <c r="T101" s="34">
        <f t="shared" si="7"/>
        <v>9</v>
      </c>
      <c r="U101" s="15"/>
      <c r="V101" s="40"/>
      <c r="W101" s="41"/>
      <c r="X101" s="42"/>
      <c r="Y101" s="41"/>
      <c r="Z101" s="34">
        <f t="shared" si="8"/>
        <v>0</v>
      </c>
      <c r="AA101" s="15"/>
      <c r="AB101" s="37"/>
      <c r="AC101" s="15"/>
      <c r="AD101" s="38">
        <f t="shared" si="9"/>
        <v>9</v>
      </c>
    </row>
    <row r="102" spans="1:30" ht="12.75">
      <c r="A102" s="194" t="s">
        <v>462</v>
      </c>
      <c r="B102" s="39" t="s">
        <v>508</v>
      </c>
      <c r="C102" s="89" t="s">
        <v>70</v>
      </c>
      <c r="D102" s="40"/>
      <c r="E102" s="41"/>
      <c r="F102" s="42"/>
      <c r="G102" s="41"/>
      <c r="H102" s="45">
        <f t="shared" si="5"/>
        <v>0</v>
      </c>
      <c r="I102" s="15"/>
      <c r="J102" s="40"/>
      <c r="K102" s="119"/>
      <c r="L102" s="42"/>
      <c r="M102" s="41"/>
      <c r="N102" s="34">
        <f t="shared" si="6"/>
        <v>0</v>
      </c>
      <c r="O102" s="15"/>
      <c r="P102" s="40">
        <v>7</v>
      </c>
      <c r="Q102" s="41" t="s">
        <v>323</v>
      </c>
      <c r="R102" s="42"/>
      <c r="S102" s="41"/>
      <c r="T102" s="34">
        <f t="shared" si="7"/>
        <v>7</v>
      </c>
      <c r="U102" s="15"/>
      <c r="V102" s="40"/>
      <c r="W102" s="41"/>
      <c r="X102" s="42"/>
      <c r="Y102" s="41"/>
      <c r="Z102" s="34">
        <f t="shared" si="8"/>
        <v>0</v>
      </c>
      <c r="AA102" s="15"/>
      <c r="AB102" s="37"/>
      <c r="AC102" s="15"/>
      <c r="AD102" s="38">
        <f t="shared" si="9"/>
        <v>7</v>
      </c>
    </row>
    <row r="103" spans="1:30" ht="12.75">
      <c r="A103" s="194" t="s">
        <v>463</v>
      </c>
      <c r="B103" s="39" t="s">
        <v>435</v>
      </c>
      <c r="C103" s="89" t="s">
        <v>133</v>
      </c>
      <c r="D103" s="40"/>
      <c r="E103" s="41"/>
      <c r="F103" s="42"/>
      <c r="G103" s="41"/>
      <c r="H103" s="45">
        <f t="shared" si="5"/>
        <v>0</v>
      </c>
      <c r="I103" s="15"/>
      <c r="J103" s="40">
        <v>4</v>
      </c>
      <c r="K103" s="41" t="s">
        <v>323</v>
      </c>
      <c r="L103" s="42" t="s">
        <v>74</v>
      </c>
      <c r="M103" s="41" t="s">
        <v>270</v>
      </c>
      <c r="N103" s="34">
        <f t="shared" si="6"/>
        <v>4</v>
      </c>
      <c r="O103" s="15"/>
      <c r="P103" s="40"/>
      <c r="Q103" s="41"/>
      <c r="R103" s="42"/>
      <c r="S103" s="41"/>
      <c r="T103" s="34">
        <f t="shared" si="7"/>
        <v>0</v>
      </c>
      <c r="U103" s="15"/>
      <c r="V103" s="40"/>
      <c r="W103" s="41"/>
      <c r="X103" s="42"/>
      <c r="Y103" s="41"/>
      <c r="Z103" s="34">
        <f t="shared" si="8"/>
        <v>0</v>
      </c>
      <c r="AA103" s="15"/>
      <c r="AB103" s="37"/>
      <c r="AC103" s="15"/>
      <c r="AD103" s="38">
        <f t="shared" si="9"/>
        <v>4</v>
      </c>
    </row>
    <row r="104" spans="1:30" ht="12.75">
      <c r="A104" s="194" t="s">
        <v>369</v>
      </c>
      <c r="B104" s="39" t="s">
        <v>378</v>
      </c>
      <c r="C104" s="89" t="s">
        <v>67</v>
      </c>
      <c r="D104" s="40"/>
      <c r="E104" s="41"/>
      <c r="F104" s="42"/>
      <c r="G104" s="41"/>
      <c r="H104" s="45">
        <f t="shared" si="5"/>
        <v>0</v>
      </c>
      <c r="I104" s="15"/>
      <c r="J104" s="40" t="s">
        <v>74</v>
      </c>
      <c r="K104" s="41" t="s">
        <v>377</v>
      </c>
      <c r="L104" s="42" t="s">
        <v>74</v>
      </c>
      <c r="M104" s="41" t="s">
        <v>459</v>
      </c>
      <c r="N104" s="34">
        <f t="shared" si="6"/>
        <v>0</v>
      </c>
      <c r="O104" s="15"/>
      <c r="P104" s="40"/>
      <c r="Q104" s="41"/>
      <c r="R104" s="42"/>
      <c r="S104" s="41"/>
      <c r="T104" s="34">
        <f t="shared" si="7"/>
        <v>0</v>
      </c>
      <c r="U104" s="15"/>
      <c r="V104" s="40"/>
      <c r="W104" s="41"/>
      <c r="X104" s="42"/>
      <c r="Y104" s="41"/>
      <c r="Z104" s="34">
        <f t="shared" si="8"/>
        <v>0</v>
      </c>
      <c r="AA104" s="15"/>
      <c r="AB104" s="37"/>
      <c r="AC104" s="15"/>
      <c r="AD104" s="38">
        <f t="shared" si="9"/>
        <v>0</v>
      </c>
    </row>
    <row r="105" spans="1:30" ht="12.75">
      <c r="A105" s="194" t="s">
        <v>369</v>
      </c>
      <c r="B105" s="39" t="s">
        <v>403</v>
      </c>
      <c r="C105" s="89" t="s">
        <v>70</v>
      </c>
      <c r="D105" s="40"/>
      <c r="E105" s="41"/>
      <c r="F105" s="42"/>
      <c r="G105" s="41"/>
      <c r="H105" s="45">
        <f t="shared" si="5"/>
        <v>0</v>
      </c>
      <c r="I105" s="15"/>
      <c r="J105" s="40" t="s">
        <v>74</v>
      </c>
      <c r="K105" s="41" t="s">
        <v>356</v>
      </c>
      <c r="L105" s="42" t="s">
        <v>74</v>
      </c>
      <c r="M105" s="41" t="s">
        <v>459</v>
      </c>
      <c r="N105" s="34">
        <f t="shared" si="6"/>
        <v>0</v>
      </c>
      <c r="O105" s="15"/>
      <c r="P105" s="40"/>
      <c r="Q105" s="41"/>
      <c r="R105" s="42"/>
      <c r="S105" s="41"/>
      <c r="T105" s="34">
        <f t="shared" si="7"/>
        <v>0</v>
      </c>
      <c r="U105" s="15"/>
      <c r="V105" s="40"/>
      <c r="W105" s="41"/>
      <c r="X105" s="42"/>
      <c r="Y105" s="41"/>
      <c r="Z105" s="34">
        <f t="shared" si="8"/>
        <v>0</v>
      </c>
      <c r="AA105" s="15"/>
      <c r="AB105" s="37"/>
      <c r="AC105" s="15"/>
      <c r="AD105" s="38">
        <f t="shared" si="9"/>
        <v>0</v>
      </c>
    </row>
  </sheetData>
  <sheetProtection password="CC1D" sheet="1" objects="1" scenarios="1" selectLockedCells="1" selectUnlockedCells="1"/>
  <printOptions/>
  <pageMargins left="0.7874015748031497" right="0.7874015748031497" top="0.7874015748031497" bottom="0.5905511811023623" header="0.5118110236220472" footer="0.5118110236220472"/>
  <pageSetup horizontalDpi="360" verticalDpi="360" orientation="landscape" paperSize="9" r:id="rId1"/>
  <headerFooter alignWithMargins="0">
    <oddFooter>&amp;L&amp;"Times New Roman,Itálico"&amp;8* Pontuação em Negrito. refere-se aos Recordes.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7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1.57421875" style="0" customWidth="1"/>
    <col min="3" max="3" width="6.57421875" style="0" customWidth="1"/>
    <col min="4" max="4" width="3.421875" style="0" customWidth="1"/>
    <col min="5" max="5" width="4.140625" style="0" customWidth="1"/>
    <col min="6" max="6" width="3.28125" style="0" customWidth="1"/>
    <col min="7" max="7" width="4.00390625" style="0" customWidth="1"/>
    <col min="8" max="8" width="3.00390625" style="0" customWidth="1"/>
    <col min="9" max="9" width="1.1484375" style="0" customWidth="1"/>
    <col min="10" max="10" width="3.7109375" style="0" customWidth="1"/>
    <col min="11" max="11" width="4.00390625" style="0" customWidth="1"/>
    <col min="12" max="12" width="3.140625" style="0" customWidth="1"/>
    <col min="13" max="13" width="4.00390625" style="0" customWidth="1"/>
    <col min="14" max="14" width="3.57421875" style="0" customWidth="1"/>
    <col min="15" max="15" width="1.28515625" style="0" customWidth="1"/>
    <col min="16" max="16" width="3.7109375" style="0" customWidth="1"/>
    <col min="17" max="17" width="3.57421875" style="0" customWidth="1"/>
    <col min="18" max="18" width="4.140625" style="0" customWidth="1"/>
    <col min="19" max="19" width="3.7109375" style="0" customWidth="1"/>
    <col min="20" max="20" width="3.57421875" style="0" customWidth="1"/>
    <col min="21" max="21" width="1.28515625" style="0" customWidth="1"/>
    <col min="22" max="22" width="3.57421875" style="0" customWidth="1"/>
    <col min="23" max="23" width="3.7109375" style="0" customWidth="1"/>
    <col min="24" max="24" width="3.421875" style="0" customWidth="1"/>
    <col min="25" max="26" width="3.57421875" style="0" customWidth="1"/>
    <col min="27" max="27" width="1.1484375" style="0" customWidth="1"/>
    <col min="28" max="28" width="7.140625" style="0" customWidth="1"/>
    <col min="29" max="29" width="0.9921875" style="0" customWidth="1"/>
    <col min="30" max="30" width="7.00390625" style="0" customWidth="1"/>
  </cols>
  <sheetData>
    <row r="1" spans="1:30" ht="12.75">
      <c r="A1" s="60"/>
      <c r="B1" s="60"/>
      <c r="C1" s="16" t="s">
        <v>129</v>
      </c>
      <c r="D1" s="60"/>
      <c r="F1" s="60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0"/>
      <c r="T1" s="15"/>
      <c r="U1" s="15"/>
      <c r="V1" s="15"/>
      <c r="W1" s="15"/>
      <c r="X1" s="15"/>
      <c r="Y1" s="15"/>
      <c r="Z1" s="15"/>
      <c r="AA1" s="15"/>
      <c r="AB1" s="15"/>
      <c r="AC1" s="15"/>
      <c r="AD1" s="20" t="s">
        <v>618</v>
      </c>
    </row>
    <row r="2" spans="1:30" ht="12.75">
      <c r="A2" s="60"/>
      <c r="B2" s="16" t="s">
        <v>15</v>
      </c>
      <c r="C2" s="1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3.5" thickBot="1">
      <c r="A3" s="22" t="s">
        <v>3</v>
      </c>
      <c r="B3" s="23" t="s">
        <v>0</v>
      </c>
      <c r="C3" s="23"/>
      <c r="D3" s="24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6"/>
      <c r="W3" s="25" t="s">
        <v>34</v>
      </c>
      <c r="X3" s="25"/>
      <c r="Y3" s="25"/>
      <c r="Z3" s="27" t="s">
        <v>4</v>
      </c>
      <c r="AA3" s="15"/>
      <c r="AB3" s="29" t="s">
        <v>31</v>
      </c>
      <c r="AC3" s="15"/>
      <c r="AD3" s="29" t="s">
        <v>32</v>
      </c>
    </row>
    <row r="4" spans="1:30" ht="13.5" thickTop="1">
      <c r="A4" s="193" t="s">
        <v>5</v>
      </c>
      <c r="B4" s="30" t="s">
        <v>321</v>
      </c>
      <c r="C4" s="88" t="s">
        <v>73</v>
      </c>
      <c r="D4" s="31">
        <v>9</v>
      </c>
      <c r="E4" s="32" t="s">
        <v>310</v>
      </c>
      <c r="F4" s="36">
        <v>14</v>
      </c>
      <c r="G4" s="32" t="s">
        <v>356</v>
      </c>
      <c r="H4" s="34">
        <f aca="true" t="shared" si="0" ref="H4:H16">SUM(D4,F4)</f>
        <v>23</v>
      </c>
      <c r="I4" s="15"/>
      <c r="J4" s="31">
        <v>9</v>
      </c>
      <c r="K4" s="32" t="s">
        <v>323</v>
      </c>
      <c r="L4" s="36">
        <v>14</v>
      </c>
      <c r="M4" s="32" t="s">
        <v>454</v>
      </c>
      <c r="N4" s="34">
        <f aca="true" t="shared" si="1" ref="N4:N16">SUM(J4,L4)</f>
        <v>23</v>
      </c>
      <c r="O4" s="15"/>
      <c r="P4" s="31">
        <v>9</v>
      </c>
      <c r="Q4" s="32" t="s">
        <v>104</v>
      </c>
      <c r="R4" s="33">
        <v>9</v>
      </c>
      <c r="S4" s="32" t="s">
        <v>507</v>
      </c>
      <c r="T4" s="34">
        <f aca="true" t="shared" si="2" ref="T4:T16">SUM(P4,R4)</f>
        <v>18</v>
      </c>
      <c r="U4" s="15"/>
      <c r="V4" s="31">
        <v>9</v>
      </c>
      <c r="W4" s="32" t="s">
        <v>270</v>
      </c>
      <c r="X4" s="33">
        <v>9</v>
      </c>
      <c r="Y4" s="32" t="s">
        <v>580</v>
      </c>
      <c r="Z4" s="34">
        <f aca="true" t="shared" si="3" ref="Z4:Z16">SUM(V4,X4)</f>
        <v>18</v>
      </c>
      <c r="AA4" s="15"/>
      <c r="AB4" s="37">
        <v>5</v>
      </c>
      <c r="AC4" s="15"/>
      <c r="AD4" s="38">
        <f aca="true" t="shared" si="4" ref="AD4:AD16">SUM(H4,N4,T4,Z4,AB4)-MIN(H4,N4,T4,Z4)</f>
        <v>69</v>
      </c>
    </row>
    <row r="5" spans="1:30" ht="12.75">
      <c r="A5" s="194" t="s">
        <v>49</v>
      </c>
      <c r="B5" s="39" t="s">
        <v>99</v>
      </c>
      <c r="C5" s="89" t="s">
        <v>71</v>
      </c>
      <c r="D5" s="40">
        <v>9</v>
      </c>
      <c r="E5" s="41" t="s">
        <v>107</v>
      </c>
      <c r="F5" s="42">
        <v>9</v>
      </c>
      <c r="G5" s="41" t="s">
        <v>323</v>
      </c>
      <c r="H5" s="34">
        <f t="shared" si="0"/>
        <v>18</v>
      </c>
      <c r="I5" s="15"/>
      <c r="J5" s="40">
        <v>9</v>
      </c>
      <c r="K5" s="41" t="s">
        <v>377</v>
      </c>
      <c r="L5" s="42">
        <v>9</v>
      </c>
      <c r="M5" s="41" t="s">
        <v>270</v>
      </c>
      <c r="N5" s="34">
        <f t="shared" si="1"/>
        <v>18</v>
      </c>
      <c r="O5" s="15"/>
      <c r="P5" s="40">
        <v>9</v>
      </c>
      <c r="Q5" s="41" t="s">
        <v>479</v>
      </c>
      <c r="R5" s="42">
        <v>9</v>
      </c>
      <c r="S5" s="41" t="s">
        <v>459</v>
      </c>
      <c r="T5" s="34">
        <f t="shared" si="2"/>
        <v>18</v>
      </c>
      <c r="U5" s="15"/>
      <c r="V5" s="40">
        <v>9</v>
      </c>
      <c r="W5" s="41" t="s">
        <v>104</v>
      </c>
      <c r="X5" s="42">
        <v>9</v>
      </c>
      <c r="Y5" s="41" t="s">
        <v>352</v>
      </c>
      <c r="Z5" s="34">
        <f t="shared" si="3"/>
        <v>18</v>
      </c>
      <c r="AA5" s="15"/>
      <c r="AB5" s="46">
        <v>5</v>
      </c>
      <c r="AC5" s="15"/>
      <c r="AD5" s="38">
        <f t="shared" si="4"/>
        <v>59</v>
      </c>
    </row>
    <row r="6" spans="1:30" ht="12.75">
      <c r="A6" s="194" t="s">
        <v>49</v>
      </c>
      <c r="B6" s="39" t="s">
        <v>90</v>
      </c>
      <c r="C6" s="89" t="s">
        <v>69</v>
      </c>
      <c r="D6" s="40">
        <v>9</v>
      </c>
      <c r="E6" s="41" t="s">
        <v>104</v>
      </c>
      <c r="F6" s="42">
        <v>9</v>
      </c>
      <c r="G6" s="41" t="s">
        <v>352</v>
      </c>
      <c r="H6" s="34">
        <f t="shared" si="0"/>
        <v>18</v>
      </c>
      <c r="I6" s="15"/>
      <c r="J6" s="40">
        <v>7</v>
      </c>
      <c r="K6" s="41" t="s">
        <v>356</v>
      </c>
      <c r="L6" s="42">
        <v>9</v>
      </c>
      <c r="M6" s="41" t="s">
        <v>459</v>
      </c>
      <c r="N6" s="34">
        <f t="shared" si="1"/>
        <v>16</v>
      </c>
      <c r="O6" s="15"/>
      <c r="P6" s="40">
        <v>9</v>
      </c>
      <c r="Q6" s="41" t="s">
        <v>424</v>
      </c>
      <c r="R6" s="42">
        <v>9</v>
      </c>
      <c r="S6" s="41" t="s">
        <v>270</v>
      </c>
      <c r="T6" s="34">
        <f t="shared" si="2"/>
        <v>18</v>
      </c>
      <c r="U6" s="15"/>
      <c r="V6" s="40">
        <v>9</v>
      </c>
      <c r="W6" s="41" t="s">
        <v>107</v>
      </c>
      <c r="X6" s="42">
        <v>9</v>
      </c>
      <c r="Y6" s="41" t="s">
        <v>359</v>
      </c>
      <c r="Z6" s="34">
        <f t="shared" si="3"/>
        <v>18</v>
      </c>
      <c r="AA6" s="15"/>
      <c r="AB6" s="46">
        <v>5</v>
      </c>
      <c r="AC6" s="15"/>
      <c r="AD6" s="38">
        <f t="shared" si="4"/>
        <v>59</v>
      </c>
    </row>
    <row r="7" spans="1:30" ht="12.75">
      <c r="A7" s="194" t="s">
        <v>50</v>
      </c>
      <c r="B7" s="39" t="s">
        <v>303</v>
      </c>
      <c r="C7" s="89" t="s">
        <v>133</v>
      </c>
      <c r="D7" s="40">
        <v>9</v>
      </c>
      <c r="E7" s="41" t="s">
        <v>270</v>
      </c>
      <c r="F7" s="42">
        <v>9</v>
      </c>
      <c r="G7" s="41" t="s">
        <v>359</v>
      </c>
      <c r="H7" s="34">
        <f t="shared" si="0"/>
        <v>18</v>
      </c>
      <c r="I7" s="15"/>
      <c r="J7" s="40">
        <v>9</v>
      </c>
      <c r="K7" s="41" t="s">
        <v>356</v>
      </c>
      <c r="L7" s="42">
        <v>9</v>
      </c>
      <c r="M7" s="41" t="s">
        <v>424</v>
      </c>
      <c r="N7" s="34">
        <f t="shared" si="1"/>
        <v>18</v>
      </c>
      <c r="O7" s="15"/>
      <c r="P7" s="40">
        <v>9</v>
      </c>
      <c r="Q7" s="41" t="s">
        <v>323</v>
      </c>
      <c r="R7" s="42">
        <v>9</v>
      </c>
      <c r="S7" s="41" t="s">
        <v>394</v>
      </c>
      <c r="T7" s="34">
        <f t="shared" si="2"/>
        <v>18</v>
      </c>
      <c r="U7" s="15"/>
      <c r="V7" s="40"/>
      <c r="W7" s="41"/>
      <c r="X7" s="42"/>
      <c r="Y7" s="41"/>
      <c r="Z7" s="34">
        <f t="shared" si="3"/>
        <v>0</v>
      </c>
      <c r="AA7" s="15"/>
      <c r="AB7" s="46"/>
      <c r="AC7" s="15"/>
      <c r="AD7" s="38">
        <f t="shared" si="4"/>
        <v>54</v>
      </c>
    </row>
    <row r="8" spans="1:30" ht="12.75">
      <c r="A8" s="194" t="s">
        <v>51</v>
      </c>
      <c r="B8" s="39" t="s">
        <v>304</v>
      </c>
      <c r="C8" s="89" t="s">
        <v>71</v>
      </c>
      <c r="D8" s="40">
        <v>7</v>
      </c>
      <c r="E8" s="41" t="s">
        <v>270</v>
      </c>
      <c r="F8" s="42">
        <v>7</v>
      </c>
      <c r="G8" s="41" t="s">
        <v>352</v>
      </c>
      <c r="H8" s="34">
        <f t="shared" si="0"/>
        <v>14</v>
      </c>
      <c r="I8" s="15"/>
      <c r="J8" s="40">
        <v>7</v>
      </c>
      <c r="K8" s="41" t="s">
        <v>424</v>
      </c>
      <c r="L8" s="42">
        <v>9</v>
      </c>
      <c r="M8" s="41" t="s">
        <v>104</v>
      </c>
      <c r="N8" s="34">
        <f t="shared" si="1"/>
        <v>16</v>
      </c>
      <c r="O8" s="15"/>
      <c r="P8" s="40">
        <v>7</v>
      </c>
      <c r="Q8" s="41" t="s">
        <v>356</v>
      </c>
      <c r="R8" s="42">
        <v>7</v>
      </c>
      <c r="S8" s="41" t="s">
        <v>507</v>
      </c>
      <c r="T8" s="34">
        <f t="shared" si="2"/>
        <v>14</v>
      </c>
      <c r="U8" s="15"/>
      <c r="V8" s="40">
        <v>7</v>
      </c>
      <c r="W8" s="41" t="s">
        <v>107</v>
      </c>
      <c r="X8" s="42">
        <v>7</v>
      </c>
      <c r="Y8" s="41" t="s">
        <v>323</v>
      </c>
      <c r="Z8" s="34">
        <f t="shared" si="3"/>
        <v>14</v>
      </c>
      <c r="AA8" s="15"/>
      <c r="AB8" s="46">
        <v>5</v>
      </c>
      <c r="AC8" s="15"/>
      <c r="AD8" s="38">
        <f t="shared" si="4"/>
        <v>49</v>
      </c>
    </row>
    <row r="9" spans="1:30" ht="12.75">
      <c r="A9" s="194" t="s">
        <v>53</v>
      </c>
      <c r="B9" s="39" t="s">
        <v>256</v>
      </c>
      <c r="C9" s="89" t="s">
        <v>257</v>
      </c>
      <c r="D9" s="40">
        <v>7</v>
      </c>
      <c r="E9" s="41" t="s">
        <v>104</v>
      </c>
      <c r="F9" s="42">
        <v>7</v>
      </c>
      <c r="G9" s="41" t="s">
        <v>323</v>
      </c>
      <c r="H9" s="34">
        <f t="shared" si="0"/>
        <v>14</v>
      </c>
      <c r="I9" s="15"/>
      <c r="J9" s="40">
        <v>7</v>
      </c>
      <c r="K9" s="41" t="s">
        <v>394</v>
      </c>
      <c r="L9" s="42">
        <v>6</v>
      </c>
      <c r="M9" s="41" t="s">
        <v>424</v>
      </c>
      <c r="N9" s="34">
        <f t="shared" si="1"/>
        <v>13</v>
      </c>
      <c r="O9" s="15"/>
      <c r="P9" s="40">
        <v>6</v>
      </c>
      <c r="Q9" s="41" t="s">
        <v>270</v>
      </c>
      <c r="R9" s="42">
        <v>6</v>
      </c>
      <c r="S9" s="41" t="s">
        <v>459</v>
      </c>
      <c r="T9" s="34">
        <f t="shared" si="2"/>
        <v>12</v>
      </c>
      <c r="U9" s="15"/>
      <c r="V9" s="40">
        <v>6</v>
      </c>
      <c r="W9" s="41" t="s">
        <v>107</v>
      </c>
      <c r="X9" s="42">
        <v>7</v>
      </c>
      <c r="Y9" s="41" t="s">
        <v>359</v>
      </c>
      <c r="Z9" s="34">
        <f t="shared" si="3"/>
        <v>13</v>
      </c>
      <c r="AA9" s="15"/>
      <c r="AB9" s="46">
        <v>5</v>
      </c>
      <c r="AC9" s="15"/>
      <c r="AD9" s="38">
        <f t="shared" si="4"/>
        <v>45</v>
      </c>
    </row>
    <row r="10" spans="1:30" ht="12.75">
      <c r="A10" s="194" t="s">
        <v>53</v>
      </c>
      <c r="B10" s="39" t="s">
        <v>111</v>
      </c>
      <c r="C10" s="89" t="s">
        <v>69</v>
      </c>
      <c r="D10" s="40">
        <v>7</v>
      </c>
      <c r="E10" s="41" t="s">
        <v>107</v>
      </c>
      <c r="F10" s="42">
        <v>7</v>
      </c>
      <c r="G10" s="41" t="s">
        <v>359</v>
      </c>
      <c r="H10" s="34">
        <f t="shared" si="0"/>
        <v>14</v>
      </c>
      <c r="I10" s="15"/>
      <c r="J10" s="40">
        <v>6</v>
      </c>
      <c r="K10" s="41" t="s">
        <v>394</v>
      </c>
      <c r="L10" s="42">
        <v>5</v>
      </c>
      <c r="M10" s="41" t="s">
        <v>424</v>
      </c>
      <c r="N10" s="34">
        <f t="shared" si="1"/>
        <v>11</v>
      </c>
      <c r="O10" s="15"/>
      <c r="P10" s="40">
        <v>7</v>
      </c>
      <c r="Q10" s="41" t="s">
        <v>104</v>
      </c>
      <c r="R10" s="42">
        <v>7</v>
      </c>
      <c r="S10" s="41" t="s">
        <v>459</v>
      </c>
      <c r="T10" s="34">
        <f t="shared" si="2"/>
        <v>14</v>
      </c>
      <c r="U10" s="15"/>
      <c r="V10" s="40">
        <v>7</v>
      </c>
      <c r="W10" s="41" t="s">
        <v>270</v>
      </c>
      <c r="X10" s="42">
        <v>5</v>
      </c>
      <c r="Y10" s="41" t="s">
        <v>323</v>
      </c>
      <c r="Z10" s="34">
        <f t="shared" si="3"/>
        <v>12</v>
      </c>
      <c r="AA10" s="15"/>
      <c r="AB10" s="46">
        <v>5</v>
      </c>
      <c r="AC10" s="15"/>
      <c r="AD10" s="38">
        <f t="shared" si="4"/>
        <v>45</v>
      </c>
    </row>
    <row r="11" spans="1:30" ht="12.75">
      <c r="A11" s="194" t="s">
        <v>52</v>
      </c>
      <c r="B11" s="39" t="s">
        <v>402</v>
      </c>
      <c r="C11" s="89" t="s">
        <v>73</v>
      </c>
      <c r="D11" s="40"/>
      <c r="E11" s="41"/>
      <c r="F11" s="42"/>
      <c r="G11" s="41"/>
      <c r="H11" s="34">
        <f t="shared" si="0"/>
        <v>0</v>
      </c>
      <c r="I11" s="15"/>
      <c r="J11" s="40">
        <v>9</v>
      </c>
      <c r="K11" s="41" t="s">
        <v>394</v>
      </c>
      <c r="L11" s="42">
        <v>7</v>
      </c>
      <c r="M11" s="41" t="s">
        <v>270</v>
      </c>
      <c r="N11" s="34">
        <f t="shared" si="1"/>
        <v>16</v>
      </c>
      <c r="O11" s="15"/>
      <c r="P11" s="40">
        <v>9</v>
      </c>
      <c r="Q11" s="41" t="s">
        <v>454</v>
      </c>
      <c r="R11" s="42">
        <v>9</v>
      </c>
      <c r="S11" s="41" t="s">
        <v>356</v>
      </c>
      <c r="T11" s="34">
        <f t="shared" si="2"/>
        <v>18</v>
      </c>
      <c r="U11" s="15"/>
      <c r="V11" s="40"/>
      <c r="W11" s="41"/>
      <c r="X11" s="42"/>
      <c r="Y11" s="41"/>
      <c r="Z11" s="34">
        <f t="shared" si="3"/>
        <v>0</v>
      </c>
      <c r="AA11" s="15"/>
      <c r="AB11" s="46"/>
      <c r="AC11" s="15"/>
      <c r="AD11" s="38">
        <f t="shared" si="4"/>
        <v>34</v>
      </c>
    </row>
    <row r="12" spans="1:30" ht="12.75">
      <c r="A12" s="194" t="s">
        <v>55</v>
      </c>
      <c r="B12" s="163" t="s">
        <v>597</v>
      </c>
      <c r="C12" s="89" t="s">
        <v>596</v>
      </c>
      <c r="D12" s="40"/>
      <c r="E12" s="41"/>
      <c r="F12" s="42"/>
      <c r="G12" s="41"/>
      <c r="H12" s="34">
        <f t="shared" si="0"/>
        <v>0</v>
      </c>
      <c r="I12" s="15"/>
      <c r="J12" s="40"/>
      <c r="K12" s="41"/>
      <c r="L12" s="42"/>
      <c r="M12" s="41"/>
      <c r="N12" s="34">
        <f t="shared" si="1"/>
        <v>0</v>
      </c>
      <c r="O12" s="15"/>
      <c r="P12" s="40"/>
      <c r="Q12" s="119"/>
      <c r="R12" s="42"/>
      <c r="S12" s="41"/>
      <c r="T12" s="34">
        <f t="shared" si="2"/>
        <v>0</v>
      </c>
      <c r="U12" s="15"/>
      <c r="V12" s="40">
        <v>9</v>
      </c>
      <c r="W12" s="41" t="s">
        <v>323</v>
      </c>
      <c r="X12" s="42">
        <v>9</v>
      </c>
      <c r="Y12" s="41" t="s">
        <v>356</v>
      </c>
      <c r="Z12" s="34">
        <f t="shared" si="3"/>
        <v>18</v>
      </c>
      <c r="AA12" s="15"/>
      <c r="AB12" s="46"/>
      <c r="AC12" s="15"/>
      <c r="AD12" s="38">
        <f t="shared" si="4"/>
        <v>18</v>
      </c>
    </row>
    <row r="13" spans="1:30" ht="12.75">
      <c r="A13" s="194" t="s">
        <v>48</v>
      </c>
      <c r="B13" s="203" t="s">
        <v>566</v>
      </c>
      <c r="C13" s="89" t="s">
        <v>66</v>
      </c>
      <c r="D13" s="40"/>
      <c r="E13" s="41"/>
      <c r="F13" s="42"/>
      <c r="G13" s="41"/>
      <c r="H13" s="34">
        <f t="shared" si="0"/>
        <v>0</v>
      </c>
      <c r="I13" s="15"/>
      <c r="J13" s="40"/>
      <c r="K13" s="41"/>
      <c r="L13" s="42"/>
      <c r="M13" s="41"/>
      <c r="N13" s="34">
        <f t="shared" si="1"/>
        <v>0</v>
      </c>
      <c r="O13" s="15"/>
      <c r="P13" s="40"/>
      <c r="Q13" s="119"/>
      <c r="R13" s="42"/>
      <c r="S13" s="41"/>
      <c r="T13" s="34">
        <f t="shared" si="2"/>
        <v>0</v>
      </c>
      <c r="U13" s="15"/>
      <c r="V13" s="40">
        <v>7</v>
      </c>
      <c r="W13" s="41" t="s">
        <v>104</v>
      </c>
      <c r="X13" s="42">
        <v>9</v>
      </c>
      <c r="Y13" s="41" t="s">
        <v>323</v>
      </c>
      <c r="Z13" s="34">
        <f t="shared" si="3"/>
        <v>16</v>
      </c>
      <c r="AA13" s="15"/>
      <c r="AB13" s="46"/>
      <c r="AC13" s="15"/>
      <c r="AD13" s="38">
        <f t="shared" si="4"/>
        <v>16</v>
      </c>
    </row>
    <row r="14" spans="1:30" ht="12.75">
      <c r="A14" s="194" t="s">
        <v>56</v>
      </c>
      <c r="B14" s="39" t="s">
        <v>516</v>
      </c>
      <c r="C14" s="89" t="s">
        <v>69</v>
      </c>
      <c r="D14" s="40"/>
      <c r="E14" s="41"/>
      <c r="F14" s="42"/>
      <c r="G14" s="41"/>
      <c r="H14" s="34">
        <f t="shared" si="0"/>
        <v>0</v>
      </c>
      <c r="I14" s="15"/>
      <c r="J14" s="40"/>
      <c r="K14" s="41"/>
      <c r="L14" s="42"/>
      <c r="M14" s="41"/>
      <c r="N14" s="34">
        <f t="shared" si="1"/>
        <v>0</v>
      </c>
      <c r="O14" s="15"/>
      <c r="P14" s="40">
        <v>7</v>
      </c>
      <c r="Q14" s="41" t="s">
        <v>323</v>
      </c>
      <c r="R14" s="42">
        <v>7</v>
      </c>
      <c r="S14" s="41" t="s">
        <v>270</v>
      </c>
      <c r="T14" s="34">
        <f t="shared" si="2"/>
        <v>14</v>
      </c>
      <c r="U14" s="15"/>
      <c r="V14" s="40"/>
      <c r="W14" s="41"/>
      <c r="X14" s="42"/>
      <c r="Y14" s="41"/>
      <c r="Z14" s="34">
        <f t="shared" si="3"/>
        <v>0</v>
      </c>
      <c r="AA14" s="15"/>
      <c r="AB14" s="46"/>
      <c r="AC14" s="15"/>
      <c r="AD14" s="38">
        <f t="shared" si="4"/>
        <v>14</v>
      </c>
    </row>
    <row r="15" spans="1:30" ht="12.75">
      <c r="A15" s="194" t="s">
        <v>54</v>
      </c>
      <c r="B15" s="163" t="s">
        <v>452</v>
      </c>
      <c r="C15" s="89" t="s">
        <v>379</v>
      </c>
      <c r="D15" s="40"/>
      <c r="E15" s="41"/>
      <c r="F15" s="42"/>
      <c r="G15" s="41"/>
      <c r="H15" s="34">
        <f t="shared" si="0"/>
        <v>0</v>
      </c>
      <c r="I15" s="15"/>
      <c r="J15" s="40">
        <v>7</v>
      </c>
      <c r="K15" s="41" t="s">
        <v>323</v>
      </c>
      <c r="L15" s="42">
        <v>6</v>
      </c>
      <c r="M15" s="41" t="s">
        <v>270</v>
      </c>
      <c r="N15" s="34">
        <f t="shared" si="1"/>
        <v>13</v>
      </c>
      <c r="O15" s="15"/>
      <c r="P15" s="40"/>
      <c r="Q15" s="119"/>
      <c r="R15" s="42"/>
      <c r="S15" s="41"/>
      <c r="T15" s="34">
        <f t="shared" si="2"/>
        <v>0</v>
      </c>
      <c r="U15" s="15"/>
      <c r="V15" s="40"/>
      <c r="W15" s="41"/>
      <c r="X15" s="42"/>
      <c r="Y15" s="41"/>
      <c r="Z15" s="34">
        <f t="shared" si="3"/>
        <v>0</v>
      </c>
      <c r="AA15" s="15"/>
      <c r="AB15" s="46"/>
      <c r="AC15" s="15"/>
      <c r="AD15" s="38">
        <f t="shared" si="4"/>
        <v>13</v>
      </c>
    </row>
    <row r="16" spans="1:30" ht="12.75">
      <c r="A16" s="194" t="s">
        <v>57</v>
      </c>
      <c r="B16" s="203" t="s">
        <v>567</v>
      </c>
      <c r="C16" s="89" t="s">
        <v>73</v>
      </c>
      <c r="D16" s="40"/>
      <c r="E16" s="41"/>
      <c r="F16" s="42"/>
      <c r="G16" s="41"/>
      <c r="H16" s="34">
        <f t="shared" si="0"/>
        <v>0</v>
      </c>
      <c r="I16" s="15"/>
      <c r="J16" s="40"/>
      <c r="K16" s="41"/>
      <c r="L16" s="42"/>
      <c r="M16" s="41"/>
      <c r="N16" s="34">
        <f t="shared" si="1"/>
        <v>0</v>
      </c>
      <c r="O16" s="15"/>
      <c r="P16" s="40"/>
      <c r="Q16" s="119"/>
      <c r="R16" s="42"/>
      <c r="S16" s="41"/>
      <c r="T16" s="34">
        <f t="shared" si="2"/>
        <v>0</v>
      </c>
      <c r="U16" s="15"/>
      <c r="V16" s="40">
        <v>6</v>
      </c>
      <c r="W16" s="41" t="s">
        <v>104</v>
      </c>
      <c r="X16" s="42">
        <v>6</v>
      </c>
      <c r="Y16" s="41" t="s">
        <v>323</v>
      </c>
      <c r="Z16" s="34">
        <f t="shared" si="3"/>
        <v>12</v>
      </c>
      <c r="AA16" s="15"/>
      <c r="AB16" s="46"/>
      <c r="AC16" s="15"/>
      <c r="AD16" s="38">
        <f t="shared" si="4"/>
        <v>12</v>
      </c>
    </row>
    <row r="17" spans="1:30" ht="12.75">
      <c r="A17" s="96"/>
      <c r="B17" s="144"/>
      <c r="C17" s="96"/>
      <c r="D17" s="48"/>
      <c r="E17" s="49"/>
      <c r="F17" s="48"/>
      <c r="G17" s="49"/>
      <c r="H17" s="50"/>
      <c r="I17" s="15"/>
      <c r="J17" s="48"/>
      <c r="K17" s="49"/>
      <c r="L17" s="48"/>
      <c r="M17" s="141"/>
      <c r="N17" s="50"/>
      <c r="O17" s="15"/>
      <c r="P17" s="48"/>
      <c r="Q17" s="141"/>
      <c r="R17" s="48"/>
      <c r="S17" s="49"/>
      <c r="T17" s="50"/>
      <c r="U17" s="15"/>
      <c r="V17" s="48"/>
      <c r="W17" s="49"/>
      <c r="X17" s="48"/>
      <c r="Y17" s="49"/>
      <c r="Z17" s="50"/>
      <c r="AA17" s="15"/>
      <c r="AB17" s="51"/>
      <c r="AC17" s="15"/>
      <c r="AD17" s="50"/>
    </row>
    <row r="18" spans="1:30" ht="12.75">
      <c r="A18" s="144" t="s">
        <v>172</v>
      </c>
      <c r="B18" s="48"/>
      <c r="C18" s="96"/>
      <c r="D18" s="48"/>
      <c r="E18" s="49"/>
      <c r="F18" s="48"/>
      <c r="G18" s="49"/>
      <c r="H18" s="50"/>
      <c r="I18" s="15"/>
      <c r="J18" s="48"/>
      <c r="K18" s="49"/>
      <c r="L18" s="48"/>
      <c r="M18" s="49"/>
      <c r="N18" s="50"/>
      <c r="O18" s="15"/>
      <c r="P18" s="48"/>
      <c r="Q18" s="49"/>
      <c r="R18" s="48"/>
      <c r="S18" s="49"/>
      <c r="T18" s="50"/>
      <c r="U18" s="15"/>
      <c r="V18" s="48"/>
      <c r="W18" s="49"/>
      <c r="X18" s="48"/>
      <c r="Y18" s="49"/>
      <c r="Z18" s="50"/>
      <c r="AA18" s="15"/>
      <c r="AB18" s="51"/>
      <c r="AC18" s="15"/>
      <c r="AD18" s="50"/>
    </row>
    <row r="19" spans="1:30" ht="12.75">
      <c r="A19" s="15"/>
      <c r="B19" s="60"/>
      <c r="C19" s="16"/>
      <c r="D19" s="60"/>
      <c r="F19" s="60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15"/>
      <c r="AD19" s="15"/>
    </row>
    <row r="20" spans="1:30" ht="12.75">
      <c r="A20" s="15"/>
      <c r="B20" s="16" t="s">
        <v>28</v>
      </c>
      <c r="C20" s="16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15"/>
      <c r="AD20" s="15"/>
    </row>
    <row r="21" spans="1:30" ht="13.5" thickBot="1">
      <c r="A21" s="22" t="s">
        <v>3</v>
      </c>
      <c r="B21" s="23" t="s">
        <v>0</v>
      </c>
      <c r="C21" s="23"/>
      <c r="D21" s="24"/>
      <c r="E21" s="25" t="s">
        <v>1</v>
      </c>
      <c r="F21" s="25"/>
      <c r="G21" s="25"/>
      <c r="H21" s="23" t="s">
        <v>4</v>
      </c>
      <c r="I21" s="25"/>
      <c r="J21" s="25"/>
      <c r="K21" s="25" t="s">
        <v>2</v>
      </c>
      <c r="L21" s="25"/>
      <c r="M21" s="25"/>
      <c r="N21" s="23" t="s">
        <v>4</v>
      </c>
      <c r="O21" s="24"/>
      <c r="P21" s="26"/>
      <c r="Q21" s="25" t="s">
        <v>33</v>
      </c>
      <c r="R21" s="25"/>
      <c r="S21" s="25"/>
      <c r="T21" s="23" t="s">
        <v>4</v>
      </c>
      <c r="U21" s="24"/>
      <c r="V21" s="26"/>
      <c r="W21" s="25" t="s">
        <v>34</v>
      </c>
      <c r="X21" s="25"/>
      <c r="Y21" s="25"/>
      <c r="Z21" s="27" t="s">
        <v>4</v>
      </c>
      <c r="AA21" s="15"/>
      <c r="AB21" s="29" t="s">
        <v>31</v>
      </c>
      <c r="AC21" s="15"/>
      <c r="AD21" s="29" t="s">
        <v>32</v>
      </c>
    </row>
    <row r="22" spans="1:30" ht="13.5" thickTop="1">
      <c r="A22" s="193" t="s">
        <v>5</v>
      </c>
      <c r="B22" s="39" t="s">
        <v>382</v>
      </c>
      <c r="C22" s="88" t="s">
        <v>482</v>
      </c>
      <c r="D22" s="31">
        <v>9</v>
      </c>
      <c r="E22" s="32" t="s">
        <v>107</v>
      </c>
      <c r="F22" s="33">
        <v>9</v>
      </c>
      <c r="G22" s="32" t="s">
        <v>270</v>
      </c>
      <c r="H22" s="34">
        <f aca="true" t="shared" si="5" ref="H22:H29">SUM(D22,F22)</f>
        <v>18</v>
      </c>
      <c r="I22" s="15"/>
      <c r="J22" s="35">
        <v>14</v>
      </c>
      <c r="K22" s="32" t="s">
        <v>377</v>
      </c>
      <c r="L22" s="33">
        <v>9</v>
      </c>
      <c r="M22" s="32" t="s">
        <v>323</v>
      </c>
      <c r="N22" s="34">
        <f aca="true" t="shared" si="6" ref="N22:N29">SUM(J22,L22)</f>
        <v>23</v>
      </c>
      <c r="O22" s="15"/>
      <c r="P22" s="31">
        <v>9</v>
      </c>
      <c r="Q22" s="32" t="s">
        <v>479</v>
      </c>
      <c r="R22" s="36">
        <v>14</v>
      </c>
      <c r="S22" s="32" t="s">
        <v>459</v>
      </c>
      <c r="T22" s="34">
        <f aca="true" t="shared" si="7" ref="T22:T29">SUM(P22,R22)</f>
        <v>23</v>
      </c>
      <c r="U22" s="15"/>
      <c r="V22" s="31">
        <v>9</v>
      </c>
      <c r="W22" s="32" t="s">
        <v>352</v>
      </c>
      <c r="X22" s="33">
        <v>9</v>
      </c>
      <c r="Y22" s="32" t="s">
        <v>359</v>
      </c>
      <c r="Z22" s="34">
        <f aca="true" t="shared" si="8" ref="Z22:Z29">SUM(V22,X22)</f>
        <v>18</v>
      </c>
      <c r="AA22" s="15"/>
      <c r="AB22" s="37">
        <v>5</v>
      </c>
      <c r="AC22" s="15"/>
      <c r="AD22" s="38">
        <f aca="true" t="shared" si="9" ref="AD22:AD29">SUM(H22,N22,T22,Z22,AB22)-MIN(H22,N22,T22,Z22)</f>
        <v>69</v>
      </c>
    </row>
    <row r="23" spans="1:30" ht="12.75">
      <c r="A23" s="194" t="s">
        <v>49</v>
      </c>
      <c r="B23" s="39" t="s">
        <v>280</v>
      </c>
      <c r="C23" s="89" t="s">
        <v>133</v>
      </c>
      <c r="D23" s="40">
        <v>7</v>
      </c>
      <c r="E23" s="41" t="s">
        <v>270</v>
      </c>
      <c r="F23" s="42">
        <v>9</v>
      </c>
      <c r="G23" s="41" t="s">
        <v>352</v>
      </c>
      <c r="H23" s="34">
        <f t="shared" si="5"/>
        <v>16</v>
      </c>
      <c r="I23" s="15"/>
      <c r="J23" s="40">
        <v>9</v>
      </c>
      <c r="K23" s="41" t="s">
        <v>394</v>
      </c>
      <c r="L23" s="42">
        <v>9</v>
      </c>
      <c r="M23" s="41" t="s">
        <v>459</v>
      </c>
      <c r="N23" s="34">
        <f t="shared" si="6"/>
        <v>18</v>
      </c>
      <c r="O23" s="15"/>
      <c r="P23" s="40">
        <v>9</v>
      </c>
      <c r="Q23" s="41" t="s">
        <v>507</v>
      </c>
      <c r="R23" s="42">
        <v>9</v>
      </c>
      <c r="S23" s="41" t="s">
        <v>323</v>
      </c>
      <c r="T23" s="34">
        <f t="shared" si="7"/>
        <v>18</v>
      </c>
      <c r="U23" s="15"/>
      <c r="V23" s="40">
        <v>7</v>
      </c>
      <c r="W23" s="41" t="s">
        <v>107</v>
      </c>
      <c r="X23" s="42">
        <v>9</v>
      </c>
      <c r="Y23" s="41" t="s">
        <v>104</v>
      </c>
      <c r="Z23" s="34">
        <f t="shared" si="8"/>
        <v>16</v>
      </c>
      <c r="AA23" s="15"/>
      <c r="AB23" s="46">
        <v>5</v>
      </c>
      <c r="AC23" s="15"/>
      <c r="AD23" s="38">
        <f t="shared" si="9"/>
        <v>57</v>
      </c>
    </row>
    <row r="24" spans="1:30" ht="12.75">
      <c r="A24" s="194" t="s">
        <v>49</v>
      </c>
      <c r="B24" s="39" t="s">
        <v>126</v>
      </c>
      <c r="C24" s="89" t="s">
        <v>133</v>
      </c>
      <c r="D24" s="40">
        <v>6</v>
      </c>
      <c r="E24" s="41" t="s">
        <v>107</v>
      </c>
      <c r="F24" s="42">
        <v>7</v>
      </c>
      <c r="G24" s="41" t="s">
        <v>323</v>
      </c>
      <c r="H24" s="34">
        <f t="shared" si="5"/>
        <v>13</v>
      </c>
      <c r="I24" s="15"/>
      <c r="J24" s="40">
        <v>9</v>
      </c>
      <c r="K24" s="41" t="s">
        <v>356</v>
      </c>
      <c r="L24" s="42">
        <v>9</v>
      </c>
      <c r="M24" s="41" t="s">
        <v>104</v>
      </c>
      <c r="N24" s="34">
        <f t="shared" si="6"/>
        <v>18</v>
      </c>
      <c r="O24" s="15"/>
      <c r="P24" s="40">
        <v>9</v>
      </c>
      <c r="Q24" s="41" t="s">
        <v>424</v>
      </c>
      <c r="R24" s="42">
        <v>9</v>
      </c>
      <c r="S24" s="41" t="s">
        <v>270</v>
      </c>
      <c r="T24" s="34">
        <f t="shared" si="7"/>
        <v>18</v>
      </c>
      <c r="U24" s="15"/>
      <c r="V24" s="40">
        <v>9</v>
      </c>
      <c r="W24" s="41" t="s">
        <v>580</v>
      </c>
      <c r="X24" s="42">
        <v>7</v>
      </c>
      <c r="Y24" s="41" t="s">
        <v>352</v>
      </c>
      <c r="Z24" s="34">
        <f t="shared" si="8"/>
        <v>16</v>
      </c>
      <c r="AA24" s="15"/>
      <c r="AB24" s="46">
        <v>5</v>
      </c>
      <c r="AC24" s="15"/>
      <c r="AD24" s="38">
        <f t="shared" si="9"/>
        <v>57</v>
      </c>
    </row>
    <row r="25" spans="1:30" ht="12.75">
      <c r="A25" s="194" t="s">
        <v>50</v>
      </c>
      <c r="B25" s="39" t="s">
        <v>218</v>
      </c>
      <c r="C25" s="89" t="s">
        <v>73</v>
      </c>
      <c r="D25" s="40">
        <v>9</v>
      </c>
      <c r="E25" s="41" t="s">
        <v>104</v>
      </c>
      <c r="F25" s="42">
        <v>7</v>
      </c>
      <c r="G25" s="41" t="s">
        <v>356</v>
      </c>
      <c r="H25" s="34">
        <f t="shared" si="5"/>
        <v>16</v>
      </c>
      <c r="I25" s="15"/>
      <c r="J25" s="40">
        <v>9</v>
      </c>
      <c r="K25" s="41" t="s">
        <v>424</v>
      </c>
      <c r="L25" s="42">
        <v>7</v>
      </c>
      <c r="M25" s="41" t="s">
        <v>459</v>
      </c>
      <c r="N25" s="34">
        <f t="shared" si="6"/>
        <v>16</v>
      </c>
      <c r="O25" s="15"/>
      <c r="P25" s="40">
        <v>7</v>
      </c>
      <c r="Q25" s="41" t="s">
        <v>507</v>
      </c>
      <c r="R25" s="42">
        <v>9</v>
      </c>
      <c r="S25" s="41" t="s">
        <v>394</v>
      </c>
      <c r="T25" s="34">
        <f t="shared" si="7"/>
        <v>16</v>
      </c>
      <c r="U25" s="15"/>
      <c r="V25" s="40">
        <v>9</v>
      </c>
      <c r="W25" s="41" t="s">
        <v>270</v>
      </c>
      <c r="X25" s="42">
        <v>9</v>
      </c>
      <c r="Y25" s="41" t="s">
        <v>323</v>
      </c>
      <c r="Z25" s="34">
        <f t="shared" si="8"/>
        <v>18</v>
      </c>
      <c r="AA25" s="15"/>
      <c r="AB25" s="46">
        <v>5</v>
      </c>
      <c r="AC25" s="15"/>
      <c r="AD25" s="38">
        <f t="shared" si="9"/>
        <v>55</v>
      </c>
    </row>
    <row r="26" spans="1:30" ht="12.75">
      <c r="A26" s="194" t="s">
        <v>51</v>
      </c>
      <c r="B26" s="39" t="s">
        <v>328</v>
      </c>
      <c r="C26" s="89" t="s">
        <v>73</v>
      </c>
      <c r="D26" s="40">
        <v>9</v>
      </c>
      <c r="E26" s="41" t="s">
        <v>323</v>
      </c>
      <c r="F26" s="42">
        <v>9</v>
      </c>
      <c r="G26" s="41" t="s">
        <v>359</v>
      </c>
      <c r="H26" s="34">
        <f t="shared" si="5"/>
        <v>18</v>
      </c>
      <c r="I26" s="15"/>
      <c r="J26" s="40">
        <v>7</v>
      </c>
      <c r="K26" s="41" t="s">
        <v>394</v>
      </c>
      <c r="L26" s="42">
        <v>9</v>
      </c>
      <c r="M26" s="41" t="s">
        <v>270</v>
      </c>
      <c r="N26" s="34">
        <f t="shared" si="6"/>
        <v>16</v>
      </c>
      <c r="O26" s="15"/>
      <c r="P26" s="40"/>
      <c r="Q26" s="41"/>
      <c r="R26" s="42"/>
      <c r="S26" s="41"/>
      <c r="T26" s="34">
        <f t="shared" si="7"/>
        <v>0</v>
      </c>
      <c r="U26" s="15"/>
      <c r="V26" s="40">
        <v>9</v>
      </c>
      <c r="W26" s="41" t="s">
        <v>107</v>
      </c>
      <c r="X26" s="42">
        <v>9</v>
      </c>
      <c r="Y26" s="41" t="s">
        <v>356</v>
      </c>
      <c r="Z26" s="34">
        <f t="shared" si="8"/>
        <v>18</v>
      </c>
      <c r="AA26" s="15"/>
      <c r="AB26" s="46"/>
      <c r="AC26" s="15"/>
      <c r="AD26" s="38">
        <f t="shared" si="9"/>
        <v>52</v>
      </c>
    </row>
    <row r="27" spans="1:30" ht="12.75">
      <c r="A27" s="194" t="s">
        <v>53</v>
      </c>
      <c r="B27" s="39" t="s">
        <v>219</v>
      </c>
      <c r="C27" s="89" t="s">
        <v>133</v>
      </c>
      <c r="D27" s="40">
        <v>7</v>
      </c>
      <c r="E27" s="41" t="s">
        <v>104</v>
      </c>
      <c r="F27" s="42">
        <v>9</v>
      </c>
      <c r="G27" s="41" t="s">
        <v>356</v>
      </c>
      <c r="H27" s="34">
        <f t="shared" si="5"/>
        <v>16</v>
      </c>
      <c r="I27" s="15"/>
      <c r="J27" s="40">
        <v>7</v>
      </c>
      <c r="K27" s="41" t="s">
        <v>424</v>
      </c>
      <c r="L27" s="42">
        <v>7</v>
      </c>
      <c r="M27" s="41" t="s">
        <v>270</v>
      </c>
      <c r="N27" s="45">
        <f t="shared" si="6"/>
        <v>14</v>
      </c>
      <c r="O27" s="15"/>
      <c r="P27" s="40">
        <v>7</v>
      </c>
      <c r="Q27" s="41" t="s">
        <v>394</v>
      </c>
      <c r="R27" s="42">
        <v>7</v>
      </c>
      <c r="S27" s="41" t="s">
        <v>459</v>
      </c>
      <c r="T27" s="45">
        <f t="shared" si="7"/>
        <v>14</v>
      </c>
      <c r="U27" s="15"/>
      <c r="V27" s="40" t="s">
        <v>74</v>
      </c>
      <c r="W27" s="41" t="s">
        <v>323</v>
      </c>
      <c r="X27" s="42" t="s">
        <v>74</v>
      </c>
      <c r="Y27" s="41" t="s">
        <v>359</v>
      </c>
      <c r="Z27" s="45">
        <f t="shared" si="8"/>
        <v>0</v>
      </c>
      <c r="AA27" s="15"/>
      <c r="AB27" s="46"/>
      <c r="AC27" s="15"/>
      <c r="AD27" s="38">
        <f t="shared" si="9"/>
        <v>44</v>
      </c>
    </row>
    <row r="28" spans="1:30" ht="12.75">
      <c r="A28" s="194" t="s">
        <v>52</v>
      </c>
      <c r="B28" s="39" t="s">
        <v>483</v>
      </c>
      <c r="C28" s="89" t="s">
        <v>73</v>
      </c>
      <c r="D28" s="40"/>
      <c r="E28" s="41"/>
      <c r="F28" s="42"/>
      <c r="G28" s="41"/>
      <c r="H28" s="34">
        <f t="shared" si="5"/>
        <v>0</v>
      </c>
      <c r="I28" s="15"/>
      <c r="J28" s="40"/>
      <c r="K28" s="41"/>
      <c r="L28" s="42"/>
      <c r="M28" s="41"/>
      <c r="N28" s="45">
        <f t="shared" si="6"/>
        <v>0</v>
      </c>
      <c r="O28" s="15"/>
      <c r="P28" s="40">
        <v>7</v>
      </c>
      <c r="Q28" s="41" t="s">
        <v>479</v>
      </c>
      <c r="R28" s="42">
        <v>9</v>
      </c>
      <c r="S28" s="41" t="s">
        <v>356</v>
      </c>
      <c r="T28" s="45">
        <f t="shared" si="7"/>
        <v>16</v>
      </c>
      <c r="U28" s="15"/>
      <c r="V28" s="40"/>
      <c r="W28" s="41"/>
      <c r="X28" s="42"/>
      <c r="Y28" s="41"/>
      <c r="Z28" s="45">
        <f t="shared" si="8"/>
        <v>0</v>
      </c>
      <c r="AA28" s="15"/>
      <c r="AB28" s="46"/>
      <c r="AC28" s="15"/>
      <c r="AD28" s="38">
        <f t="shared" si="9"/>
        <v>16</v>
      </c>
    </row>
    <row r="29" spans="1:30" ht="12.75">
      <c r="A29" s="194" t="s">
        <v>55</v>
      </c>
      <c r="B29" s="39" t="s">
        <v>152</v>
      </c>
      <c r="C29" s="89" t="s">
        <v>70</v>
      </c>
      <c r="D29" s="40">
        <v>7</v>
      </c>
      <c r="E29" s="41" t="s">
        <v>107</v>
      </c>
      <c r="F29" s="42">
        <v>7</v>
      </c>
      <c r="G29" s="41" t="s">
        <v>359</v>
      </c>
      <c r="H29" s="34">
        <f t="shared" si="5"/>
        <v>14</v>
      </c>
      <c r="I29" s="15"/>
      <c r="J29" s="40"/>
      <c r="K29" s="41"/>
      <c r="L29" s="42"/>
      <c r="M29" s="41"/>
      <c r="N29" s="45">
        <f t="shared" si="6"/>
        <v>0</v>
      </c>
      <c r="O29" s="15"/>
      <c r="P29" s="40"/>
      <c r="Q29" s="41"/>
      <c r="R29" s="42"/>
      <c r="S29" s="41"/>
      <c r="T29" s="45">
        <f t="shared" si="7"/>
        <v>0</v>
      </c>
      <c r="U29" s="15"/>
      <c r="V29" s="40"/>
      <c r="W29" s="41"/>
      <c r="X29" s="42"/>
      <c r="Y29" s="41"/>
      <c r="Z29" s="45">
        <f t="shared" si="8"/>
        <v>0</v>
      </c>
      <c r="AA29" s="15"/>
      <c r="AB29" s="46"/>
      <c r="AC29" s="15"/>
      <c r="AD29" s="38">
        <f t="shared" si="9"/>
        <v>14</v>
      </c>
    </row>
    <row r="35" ht="12" customHeight="1"/>
    <row r="36" ht="12.75" hidden="1"/>
    <row r="37" ht="12.75" hidden="1"/>
    <row r="38" ht="12.75" hidden="1"/>
    <row r="39" ht="12.75" hidden="1"/>
    <row r="40" ht="12.75" hidden="1"/>
    <row r="42" spans="1:30" ht="12.75">
      <c r="A42" s="1"/>
      <c r="B42" s="3"/>
      <c r="C42" s="3"/>
      <c r="D42" s="1"/>
      <c r="E42" s="4"/>
      <c r="F42" s="1"/>
      <c r="G42" s="4"/>
      <c r="H42" s="6"/>
      <c r="I42" s="1"/>
      <c r="J42" s="1"/>
      <c r="K42" s="4"/>
      <c r="L42" s="1"/>
      <c r="M42" s="4"/>
      <c r="N42" s="5"/>
      <c r="O42" s="1"/>
      <c r="P42" s="3"/>
      <c r="Q42" s="4"/>
      <c r="R42" s="3"/>
      <c r="S42" s="4"/>
      <c r="T42" s="5"/>
      <c r="U42" s="1"/>
      <c r="V42" s="3"/>
      <c r="W42" s="4"/>
      <c r="X42" s="3"/>
      <c r="Y42" s="4"/>
      <c r="Z42" s="5"/>
      <c r="AA42" s="1"/>
      <c r="AB42" s="1"/>
      <c r="AC42" s="1"/>
      <c r="AD42" s="5"/>
    </row>
    <row r="43" spans="1:30" ht="12.75">
      <c r="A43" s="1"/>
      <c r="B43" s="3"/>
      <c r="C43" s="3"/>
      <c r="D43" s="1"/>
      <c r="E43" s="4"/>
      <c r="F43" s="1"/>
      <c r="G43" s="4"/>
      <c r="H43" s="6"/>
      <c r="I43" s="1"/>
      <c r="J43" s="1"/>
      <c r="K43" s="4"/>
      <c r="L43" s="1"/>
      <c r="M43" s="4"/>
      <c r="N43" s="5"/>
      <c r="O43" s="1"/>
      <c r="P43" s="3"/>
      <c r="Q43" s="4"/>
      <c r="R43" s="3"/>
      <c r="S43" s="4"/>
      <c r="T43" s="5"/>
      <c r="U43" s="1"/>
      <c r="V43" s="3"/>
      <c r="W43" s="4"/>
      <c r="X43" s="3"/>
      <c r="Y43" s="4"/>
      <c r="Z43" s="5"/>
      <c r="AA43" s="1"/>
      <c r="AB43" s="1"/>
      <c r="AC43" s="1"/>
      <c r="AD43" s="5"/>
    </row>
    <row r="44" spans="1:30" ht="12.75">
      <c r="A44" s="1"/>
      <c r="B44" s="1"/>
      <c r="C44" s="1"/>
      <c r="D44" s="1"/>
      <c r="E44" s="4"/>
      <c r="F44" s="1"/>
      <c r="G44" s="4"/>
      <c r="H44" s="6"/>
      <c r="I44" s="1"/>
      <c r="J44" s="1"/>
      <c r="K44" s="4"/>
      <c r="L44" s="1"/>
      <c r="M44" s="4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4"/>
      <c r="F45" s="1"/>
      <c r="G45" s="4"/>
      <c r="H45" s="6"/>
      <c r="I45" s="1"/>
      <c r="J45" s="1"/>
      <c r="K45" s="4"/>
      <c r="L45" s="1"/>
      <c r="M45" s="4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3"/>
      <c r="C46" s="3"/>
      <c r="D46" s="1"/>
      <c r="E46" s="4"/>
      <c r="F46" s="1"/>
      <c r="G46" s="4"/>
      <c r="H46" s="6"/>
      <c r="I46" s="1"/>
      <c r="J46" s="1"/>
      <c r="K46" s="4"/>
      <c r="L46" s="1"/>
      <c r="M46" s="4"/>
      <c r="N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4"/>
      <c r="F47" s="1"/>
      <c r="G47" s="4"/>
      <c r="H47" s="6"/>
      <c r="I47" s="1"/>
      <c r="J47" s="1"/>
      <c r="K47" s="4"/>
      <c r="L47" s="1"/>
      <c r="M47" s="4"/>
      <c r="N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4"/>
      <c r="F48" s="1"/>
      <c r="G48" s="4"/>
      <c r="H48" s="6"/>
      <c r="I48" s="1"/>
      <c r="J48" s="1"/>
      <c r="K48" s="4"/>
      <c r="L48" s="1"/>
      <c r="M48" s="4"/>
      <c r="N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4"/>
      <c r="F49" s="1"/>
      <c r="G49" s="4"/>
      <c r="H49" s="6"/>
      <c r="I49" s="1"/>
      <c r="J49" s="1"/>
      <c r="K49" s="4"/>
      <c r="L49" s="1"/>
      <c r="M49" s="4"/>
      <c r="N49" s="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3"/>
      <c r="C50" s="3"/>
      <c r="D50" s="1"/>
      <c r="E50" s="4"/>
      <c r="F50" s="1"/>
      <c r="G50" s="4"/>
      <c r="H50" s="6"/>
      <c r="I50" s="1"/>
      <c r="J50" s="1"/>
      <c r="K50" s="4"/>
      <c r="L50" s="1"/>
      <c r="M50" s="4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4"/>
      <c r="F51" s="1"/>
      <c r="G51" s="4"/>
      <c r="H51" s="6"/>
      <c r="I51" s="1"/>
      <c r="J51" s="1"/>
      <c r="K51" s="4"/>
      <c r="L51" s="1"/>
      <c r="M51" s="4"/>
      <c r="N51" s="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3"/>
      <c r="C52" s="3"/>
      <c r="D52" s="1"/>
      <c r="E52" s="4"/>
      <c r="F52" s="1"/>
      <c r="G52" s="4"/>
      <c r="H52" s="6"/>
      <c r="I52" s="1"/>
      <c r="J52" s="1"/>
      <c r="K52" s="4"/>
      <c r="L52" s="1"/>
      <c r="M52" s="4"/>
      <c r="N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4"/>
      <c r="F53" s="1"/>
      <c r="G53" s="4"/>
      <c r="H53" s="6"/>
      <c r="I53" s="1"/>
      <c r="J53" s="1"/>
      <c r="K53" s="4"/>
      <c r="L53" s="1"/>
      <c r="M53" s="4"/>
      <c r="N53" s="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3"/>
      <c r="C54" s="3"/>
      <c r="D54" s="1"/>
      <c r="E54" s="4"/>
      <c r="F54" s="1"/>
      <c r="G54" s="4"/>
      <c r="H54" s="6"/>
      <c r="I54" s="1"/>
      <c r="J54" s="1"/>
      <c r="K54" s="4"/>
      <c r="L54" s="1"/>
      <c r="M54" s="4"/>
      <c r="N54" s="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4"/>
      <c r="F55" s="1"/>
      <c r="G55" s="4"/>
      <c r="H55" s="6"/>
      <c r="I55" s="1"/>
      <c r="J55" s="1"/>
      <c r="K55" s="4"/>
      <c r="L55" s="1"/>
      <c r="M55" s="4"/>
      <c r="N55" s="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4"/>
      <c r="F56" s="1"/>
      <c r="G56" s="4"/>
      <c r="H56" s="6"/>
      <c r="I56" s="1"/>
      <c r="J56" s="1"/>
      <c r="K56" s="4"/>
      <c r="L56" s="1"/>
      <c r="M56" s="4"/>
      <c r="N56" s="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3"/>
      <c r="C57" s="3"/>
      <c r="D57" s="1"/>
      <c r="E57" s="4"/>
      <c r="F57" s="1"/>
      <c r="G57" s="4"/>
      <c r="H57" s="6"/>
      <c r="I57" s="1"/>
      <c r="J57" s="1"/>
      <c r="K57" s="4"/>
      <c r="L57" s="1"/>
      <c r="M57" s="4"/>
      <c r="N57" s="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7"/>
      <c r="B58" s="1"/>
      <c r="C58" s="1"/>
      <c r="D58" s="1"/>
      <c r="E58" s="4"/>
      <c r="F58" s="1"/>
      <c r="G58" s="4"/>
      <c r="H58" s="6"/>
      <c r="I58" s="1"/>
      <c r="J58" s="1"/>
      <c r="K58" s="4"/>
      <c r="L58" s="1"/>
      <c r="M58" s="4"/>
      <c r="N58" s="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7"/>
      <c r="B59" s="1"/>
      <c r="C59" s="1"/>
      <c r="D59" s="1"/>
      <c r="E59" s="4"/>
      <c r="F59" s="1"/>
      <c r="G59" s="4"/>
      <c r="H59" s="6"/>
      <c r="I59" s="1"/>
      <c r="J59" s="1"/>
      <c r="K59" s="4"/>
      <c r="L59" s="1"/>
      <c r="M59" s="4"/>
      <c r="N59" s="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60" verticalDpi="360" orientation="landscape" paperSize="9" r:id="rId1"/>
  <headerFooter alignWithMargins="0">
    <oddFooter>&amp;L&amp;"Times New Roman,Itálico"&amp;8* Pontuação em Negrito, refere-se aos Recordes&amp;"Arial,Normal"&amp;10.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6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3.00390625" style="0" customWidth="1"/>
    <col min="3" max="3" width="7.00390625" style="0" customWidth="1"/>
    <col min="4" max="4" width="3.7109375" style="0" customWidth="1"/>
    <col min="5" max="5" width="4.28125" style="0" customWidth="1"/>
    <col min="6" max="6" width="3.57421875" style="0" customWidth="1"/>
    <col min="7" max="7" width="3.7109375" style="0" customWidth="1"/>
    <col min="8" max="8" width="3.140625" style="0" customWidth="1"/>
    <col min="9" max="9" width="1.421875" style="0" customWidth="1"/>
    <col min="10" max="11" width="3.7109375" style="0" customWidth="1"/>
    <col min="12" max="12" width="3.57421875" style="0" customWidth="1"/>
    <col min="13" max="13" width="3.8515625" style="0" customWidth="1"/>
    <col min="14" max="14" width="3.00390625" style="0" customWidth="1"/>
    <col min="15" max="15" width="1.421875" style="0" customWidth="1"/>
    <col min="16" max="16" width="3.421875" style="0" customWidth="1"/>
    <col min="17" max="17" width="3.7109375" style="0" customWidth="1"/>
    <col min="18" max="18" width="3.421875" style="0" customWidth="1"/>
    <col min="19" max="19" width="4.00390625" style="0" customWidth="1"/>
    <col min="20" max="20" width="2.8515625" style="0" customWidth="1"/>
    <col min="21" max="21" width="1.28515625" style="0" customWidth="1"/>
    <col min="22" max="22" width="3.28125" style="0" customWidth="1"/>
    <col min="23" max="23" width="3.8515625" style="0" customWidth="1"/>
    <col min="24" max="24" width="3.57421875" style="0" customWidth="1"/>
    <col min="25" max="25" width="3.8515625" style="0" customWidth="1"/>
    <col min="26" max="26" width="3.00390625" style="0" customWidth="1"/>
    <col min="27" max="27" width="0.9921875" style="0" customWidth="1"/>
    <col min="28" max="28" width="7.421875" style="0" customWidth="1"/>
    <col min="29" max="29" width="1.1484375" style="0" customWidth="1"/>
    <col min="30" max="30" width="7.8515625" style="0" customWidth="1"/>
  </cols>
  <sheetData>
    <row r="1" spans="1:30" ht="12.75">
      <c r="A1" s="60"/>
      <c r="B1" s="60"/>
      <c r="C1" s="16" t="s">
        <v>129</v>
      </c>
      <c r="D1" s="60"/>
      <c r="F1" s="60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0"/>
      <c r="T1" s="15"/>
      <c r="U1" s="15"/>
      <c r="V1" s="15"/>
      <c r="W1" s="15"/>
      <c r="X1" s="15"/>
      <c r="Y1" s="15"/>
      <c r="Z1" s="15"/>
      <c r="AA1" s="15"/>
      <c r="AB1" s="15"/>
      <c r="AC1" s="15"/>
      <c r="AD1" s="20" t="s">
        <v>619</v>
      </c>
    </row>
    <row r="2" spans="1:30" ht="12.75">
      <c r="A2" s="60"/>
      <c r="B2" s="16" t="s">
        <v>16</v>
      </c>
      <c r="C2" s="1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3.5" thickBot="1">
      <c r="A3" s="22" t="s">
        <v>3</v>
      </c>
      <c r="B3" s="23" t="s">
        <v>0</v>
      </c>
      <c r="C3" s="23"/>
      <c r="D3" s="24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6"/>
      <c r="W3" s="25" t="s">
        <v>34</v>
      </c>
      <c r="X3" s="25"/>
      <c r="Y3" s="25"/>
      <c r="Z3" s="27" t="s">
        <v>4</v>
      </c>
      <c r="AA3" s="15"/>
      <c r="AB3" s="29" t="s">
        <v>31</v>
      </c>
      <c r="AC3" s="15"/>
      <c r="AD3" s="29" t="s">
        <v>32</v>
      </c>
    </row>
    <row r="4" spans="1:30" ht="13.5" thickTop="1">
      <c r="A4" s="193" t="s">
        <v>5</v>
      </c>
      <c r="B4" s="30" t="s">
        <v>196</v>
      </c>
      <c r="C4" s="88" t="s">
        <v>73</v>
      </c>
      <c r="D4" s="35">
        <v>14</v>
      </c>
      <c r="E4" s="32" t="s">
        <v>107</v>
      </c>
      <c r="F4" s="33">
        <v>9</v>
      </c>
      <c r="G4" s="32" t="s">
        <v>323</v>
      </c>
      <c r="H4" s="34">
        <f aca="true" t="shared" si="0" ref="H4:H12">SUM(D4,F4)</f>
        <v>23</v>
      </c>
      <c r="I4" s="15"/>
      <c r="J4" s="31">
        <v>9</v>
      </c>
      <c r="K4" s="32" t="s">
        <v>377</v>
      </c>
      <c r="L4" s="33">
        <v>9</v>
      </c>
      <c r="M4" s="32" t="s">
        <v>459</v>
      </c>
      <c r="N4" s="34">
        <f aca="true" t="shared" si="1" ref="N4:N12">SUM(J4,L4)</f>
        <v>18</v>
      </c>
      <c r="O4" s="15"/>
      <c r="P4" s="31">
        <v>9</v>
      </c>
      <c r="Q4" s="32" t="s">
        <v>479</v>
      </c>
      <c r="R4" s="33">
        <v>9</v>
      </c>
      <c r="S4" s="32" t="s">
        <v>394</v>
      </c>
      <c r="T4" s="34">
        <f aca="true" t="shared" si="2" ref="T4:T12">SUM(P4,R4)</f>
        <v>18</v>
      </c>
      <c r="U4" s="15"/>
      <c r="V4" s="31">
        <v>9</v>
      </c>
      <c r="W4" s="32" t="s">
        <v>352</v>
      </c>
      <c r="X4" s="33">
        <v>9</v>
      </c>
      <c r="Y4" s="32" t="s">
        <v>359</v>
      </c>
      <c r="Z4" s="34">
        <f aca="true" t="shared" si="3" ref="Z4:Z12">SUM(V4,X4)</f>
        <v>18</v>
      </c>
      <c r="AA4" s="15"/>
      <c r="AB4" s="37">
        <v>5</v>
      </c>
      <c r="AC4" s="15"/>
      <c r="AD4" s="38">
        <f aca="true" t="shared" si="4" ref="AD4:AD12">SUM(H4,N4,T4,Z4,AB4)-MIN(H4,N4,T4,Z4)</f>
        <v>64</v>
      </c>
    </row>
    <row r="5" spans="1:30" ht="12.75">
      <c r="A5" s="194" t="s">
        <v>5</v>
      </c>
      <c r="B5" s="39" t="s">
        <v>258</v>
      </c>
      <c r="C5" s="89" t="s">
        <v>73</v>
      </c>
      <c r="D5" s="40">
        <v>9</v>
      </c>
      <c r="E5" s="41" t="s">
        <v>104</v>
      </c>
      <c r="F5" s="42">
        <v>9</v>
      </c>
      <c r="G5" s="41" t="s">
        <v>310</v>
      </c>
      <c r="H5" s="34">
        <f t="shared" si="0"/>
        <v>18</v>
      </c>
      <c r="I5" s="15"/>
      <c r="J5" s="40">
        <v>9</v>
      </c>
      <c r="K5" s="41" t="s">
        <v>394</v>
      </c>
      <c r="L5" s="42">
        <v>9</v>
      </c>
      <c r="M5" s="41" t="s">
        <v>323</v>
      </c>
      <c r="N5" s="34">
        <f t="shared" si="1"/>
        <v>18</v>
      </c>
      <c r="O5" s="15"/>
      <c r="P5" s="40">
        <v>9</v>
      </c>
      <c r="Q5" s="41" t="s">
        <v>507</v>
      </c>
      <c r="R5" s="42">
        <v>9</v>
      </c>
      <c r="S5" s="41" t="s">
        <v>270</v>
      </c>
      <c r="T5" s="34">
        <f t="shared" si="2"/>
        <v>18</v>
      </c>
      <c r="U5" s="15"/>
      <c r="V5" s="43">
        <v>14</v>
      </c>
      <c r="W5" s="41" t="s">
        <v>580</v>
      </c>
      <c r="X5" s="42">
        <v>9</v>
      </c>
      <c r="Y5" s="41" t="s">
        <v>356</v>
      </c>
      <c r="Z5" s="34">
        <f t="shared" si="3"/>
        <v>23</v>
      </c>
      <c r="AA5" s="15"/>
      <c r="AB5" s="46">
        <v>5</v>
      </c>
      <c r="AC5" s="15"/>
      <c r="AD5" s="38">
        <f t="shared" si="4"/>
        <v>64</v>
      </c>
    </row>
    <row r="6" spans="1:30" ht="12.75">
      <c r="A6" s="194" t="s">
        <v>49</v>
      </c>
      <c r="B6" s="39" t="s">
        <v>305</v>
      </c>
      <c r="C6" s="89" t="s">
        <v>70</v>
      </c>
      <c r="D6" s="40">
        <v>9</v>
      </c>
      <c r="E6" s="41" t="s">
        <v>270</v>
      </c>
      <c r="F6" s="42">
        <v>9</v>
      </c>
      <c r="G6" s="41" t="s">
        <v>359</v>
      </c>
      <c r="H6" s="34">
        <f t="shared" si="0"/>
        <v>18</v>
      </c>
      <c r="I6" s="15"/>
      <c r="J6" s="40">
        <v>7</v>
      </c>
      <c r="K6" s="41" t="s">
        <v>377</v>
      </c>
      <c r="L6" s="42">
        <v>9</v>
      </c>
      <c r="M6" s="41" t="s">
        <v>424</v>
      </c>
      <c r="N6" s="34">
        <f t="shared" si="1"/>
        <v>16</v>
      </c>
      <c r="O6" s="15"/>
      <c r="P6" s="40">
        <v>7</v>
      </c>
      <c r="Q6" s="41" t="s">
        <v>479</v>
      </c>
      <c r="R6" s="42">
        <v>9</v>
      </c>
      <c r="S6" s="41" t="s">
        <v>459</v>
      </c>
      <c r="T6" s="34">
        <f t="shared" si="2"/>
        <v>16</v>
      </c>
      <c r="U6" s="15"/>
      <c r="V6" s="40">
        <v>9</v>
      </c>
      <c r="W6" s="41" t="s">
        <v>107</v>
      </c>
      <c r="X6" s="42">
        <v>9</v>
      </c>
      <c r="Y6" s="41" t="s">
        <v>323</v>
      </c>
      <c r="Z6" s="34">
        <f t="shared" si="3"/>
        <v>18</v>
      </c>
      <c r="AA6" s="15"/>
      <c r="AB6" s="46">
        <v>5</v>
      </c>
      <c r="AC6" s="15"/>
      <c r="AD6" s="38">
        <f t="shared" si="4"/>
        <v>57</v>
      </c>
    </row>
    <row r="7" spans="1:30" ht="12.75">
      <c r="A7" s="194" t="s">
        <v>50</v>
      </c>
      <c r="B7" s="39" t="s">
        <v>355</v>
      </c>
      <c r="C7" s="89" t="s">
        <v>73</v>
      </c>
      <c r="D7" s="40">
        <v>9</v>
      </c>
      <c r="E7" s="41" t="s">
        <v>352</v>
      </c>
      <c r="F7" s="42">
        <v>9</v>
      </c>
      <c r="G7" s="41" t="s">
        <v>356</v>
      </c>
      <c r="H7" s="34">
        <f t="shared" si="0"/>
        <v>18</v>
      </c>
      <c r="I7" s="15"/>
      <c r="J7" s="40">
        <v>7</v>
      </c>
      <c r="K7" s="41" t="s">
        <v>323</v>
      </c>
      <c r="L7" s="42">
        <v>9</v>
      </c>
      <c r="M7" s="41" t="s">
        <v>104</v>
      </c>
      <c r="N7" s="34">
        <f t="shared" si="1"/>
        <v>16</v>
      </c>
      <c r="O7" s="15"/>
      <c r="P7" s="40">
        <v>9</v>
      </c>
      <c r="Q7" s="41" t="s">
        <v>424</v>
      </c>
      <c r="R7" s="42">
        <v>7</v>
      </c>
      <c r="S7" s="41" t="s">
        <v>394</v>
      </c>
      <c r="T7" s="45">
        <f t="shared" si="2"/>
        <v>16</v>
      </c>
      <c r="U7" s="15"/>
      <c r="V7" s="40">
        <v>9</v>
      </c>
      <c r="W7" s="41" t="s">
        <v>270</v>
      </c>
      <c r="X7" s="42">
        <v>7</v>
      </c>
      <c r="Y7" s="41" t="s">
        <v>359</v>
      </c>
      <c r="Z7" s="34">
        <f t="shared" si="3"/>
        <v>16</v>
      </c>
      <c r="AA7" s="15"/>
      <c r="AB7" s="46">
        <v>5</v>
      </c>
      <c r="AC7" s="15"/>
      <c r="AD7" s="38">
        <f t="shared" si="4"/>
        <v>55</v>
      </c>
    </row>
    <row r="8" spans="1:30" ht="12.75">
      <c r="A8" s="194" t="s">
        <v>51</v>
      </c>
      <c r="B8" s="39" t="s">
        <v>307</v>
      </c>
      <c r="C8" s="89" t="s">
        <v>133</v>
      </c>
      <c r="D8" s="40">
        <v>5</v>
      </c>
      <c r="E8" s="41" t="s">
        <v>270</v>
      </c>
      <c r="F8" s="42">
        <v>7</v>
      </c>
      <c r="G8" s="41" t="s">
        <v>359</v>
      </c>
      <c r="H8" s="45">
        <f t="shared" si="0"/>
        <v>12</v>
      </c>
      <c r="I8" s="15"/>
      <c r="J8" s="40">
        <v>7</v>
      </c>
      <c r="K8" s="41" t="s">
        <v>394</v>
      </c>
      <c r="L8" s="42">
        <v>6</v>
      </c>
      <c r="M8" s="41" t="s">
        <v>424</v>
      </c>
      <c r="N8" s="45">
        <f t="shared" si="1"/>
        <v>13</v>
      </c>
      <c r="O8" s="15"/>
      <c r="P8" s="40">
        <v>9</v>
      </c>
      <c r="Q8" s="41" t="s">
        <v>323</v>
      </c>
      <c r="R8" s="42">
        <v>7</v>
      </c>
      <c r="S8" s="41" t="s">
        <v>459</v>
      </c>
      <c r="T8" s="45">
        <f t="shared" si="2"/>
        <v>16</v>
      </c>
      <c r="U8" s="15"/>
      <c r="V8" s="40">
        <v>9</v>
      </c>
      <c r="W8" s="41" t="s">
        <v>104</v>
      </c>
      <c r="X8" s="42">
        <v>7</v>
      </c>
      <c r="Y8" s="41" t="s">
        <v>352</v>
      </c>
      <c r="Z8" s="45">
        <f t="shared" si="3"/>
        <v>16</v>
      </c>
      <c r="AA8" s="15"/>
      <c r="AB8" s="46">
        <v>5</v>
      </c>
      <c r="AC8" s="15"/>
      <c r="AD8" s="38">
        <f t="shared" si="4"/>
        <v>50</v>
      </c>
    </row>
    <row r="9" spans="1:30" ht="12.75">
      <c r="A9" s="194" t="s">
        <v>53</v>
      </c>
      <c r="B9" s="39" t="s">
        <v>306</v>
      </c>
      <c r="C9" s="89" t="s">
        <v>75</v>
      </c>
      <c r="D9" s="40">
        <v>7</v>
      </c>
      <c r="E9" s="41" t="s">
        <v>270</v>
      </c>
      <c r="F9" s="42">
        <v>6</v>
      </c>
      <c r="G9" s="41" t="s">
        <v>323</v>
      </c>
      <c r="H9" s="45">
        <f t="shared" si="0"/>
        <v>13</v>
      </c>
      <c r="I9" s="15"/>
      <c r="J9" s="40">
        <v>7</v>
      </c>
      <c r="K9" s="41" t="s">
        <v>424</v>
      </c>
      <c r="L9" s="42">
        <v>7</v>
      </c>
      <c r="M9" s="41" t="s">
        <v>459</v>
      </c>
      <c r="N9" s="45">
        <f t="shared" si="1"/>
        <v>14</v>
      </c>
      <c r="O9" s="15"/>
      <c r="P9" s="40">
        <v>9</v>
      </c>
      <c r="Q9" s="41" t="s">
        <v>104</v>
      </c>
      <c r="R9" s="42">
        <v>7</v>
      </c>
      <c r="S9" s="41" t="s">
        <v>507</v>
      </c>
      <c r="T9" s="45">
        <f t="shared" si="2"/>
        <v>16</v>
      </c>
      <c r="U9" s="15"/>
      <c r="V9" s="40">
        <v>7</v>
      </c>
      <c r="W9" s="41" t="s">
        <v>107</v>
      </c>
      <c r="X9" s="42">
        <v>5</v>
      </c>
      <c r="Y9" s="41" t="s">
        <v>359</v>
      </c>
      <c r="Z9" s="45">
        <f t="shared" si="3"/>
        <v>12</v>
      </c>
      <c r="AA9" s="15"/>
      <c r="AB9" s="46">
        <v>5</v>
      </c>
      <c r="AC9" s="15"/>
      <c r="AD9" s="38">
        <f t="shared" si="4"/>
        <v>48</v>
      </c>
    </row>
    <row r="10" spans="1:30" ht="12.75">
      <c r="A10" s="194" t="s">
        <v>52</v>
      </c>
      <c r="B10" s="39" t="s">
        <v>198</v>
      </c>
      <c r="C10" s="89" t="s">
        <v>73</v>
      </c>
      <c r="D10" s="40">
        <v>6</v>
      </c>
      <c r="E10" s="41" t="s">
        <v>107</v>
      </c>
      <c r="F10" s="42">
        <v>6</v>
      </c>
      <c r="G10" s="41" t="s">
        <v>270</v>
      </c>
      <c r="H10" s="45">
        <f t="shared" si="0"/>
        <v>12</v>
      </c>
      <c r="I10" s="15"/>
      <c r="J10" s="40">
        <v>7</v>
      </c>
      <c r="K10" s="41" t="s">
        <v>104</v>
      </c>
      <c r="L10" s="42">
        <v>6</v>
      </c>
      <c r="M10" s="41" t="s">
        <v>459</v>
      </c>
      <c r="N10" s="45">
        <f t="shared" si="1"/>
        <v>13</v>
      </c>
      <c r="O10" s="15"/>
      <c r="P10" s="40">
        <v>6</v>
      </c>
      <c r="Q10" s="41" t="s">
        <v>479</v>
      </c>
      <c r="R10" s="42">
        <v>7</v>
      </c>
      <c r="S10" s="41" t="s">
        <v>424</v>
      </c>
      <c r="T10" s="45">
        <f t="shared" si="2"/>
        <v>13</v>
      </c>
      <c r="U10" s="15"/>
      <c r="V10" s="40">
        <v>7</v>
      </c>
      <c r="W10" s="41" t="s">
        <v>323</v>
      </c>
      <c r="X10" s="42">
        <v>6</v>
      </c>
      <c r="Y10" s="41" t="s">
        <v>359</v>
      </c>
      <c r="Z10" s="45">
        <f t="shared" si="3"/>
        <v>13</v>
      </c>
      <c r="AA10" s="15"/>
      <c r="AB10" s="46">
        <v>5</v>
      </c>
      <c r="AC10" s="15"/>
      <c r="AD10" s="38">
        <f t="shared" si="4"/>
        <v>44</v>
      </c>
    </row>
    <row r="11" spans="1:30" ht="12.75">
      <c r="A11" s="194" t="s">
        <v>55</v>
      </c>
      <c r="B11" s="39" t="s">
        <v>197</v>
      </c>
      <c r="C11" s="89" t="s">
        <v>108</v>
      </c>
      <c r="D11" s="40">
        <v>7</v>
      </c>
      <c r="E11" s="41" t="s">
        <v>107</v>
      </c>
      <c r="F11" s="42">
        <v>7</v>
      </c>
      <c r="G11" s="41" t="s">
        <v>323</v>
      </c>
      <c r="H11" s="45">
        <f t="shared" si="0"/>
        <v>14</v>
      </c>
      <c r="I11" s="15"/>
      <c r="J11" s="43"/>
      <c r="K11" s="41"/>
      <c r="L11" s="42"/>
      <c r="M11" s="41"/>
      <c r="N11" s="45">
        <f t="shared" si="1"/>
        <v>0</v>
      </c>
      <c r="O11" s="15"/>
      <c r="P11" s="40"/>
      <c r="Q11" s="41"/>
      <c r="R11" s="42"/>
      <c r="S11" s="41"/>
      <c r="T11" s="45">
        <f t="shared" si="2"/>
        <v>0</v>
      </c>
      <c r="U11" s="15"/>
      <c r="V11" s="40"/>
      <c r="W11" s="41"/>
      <c r="X11" s="42"/>
      <c r="Y11" s="41"/>
      <c r="Z11" s="45">
        <f t="shared" si="3"/>
        <v>0</v>
      </c>
      <c r="AA11" s="15"/>
      <c r="AB11" s="46"/>
      <c r="AC11" s="15"/>
      <c r="AD11" s="38">
        <f t="shared" si="4"/>
        <v>14</v>
      </c>
    </row>
    <row r="12" spans="1:30" ht="12.75">
      <c r="A12" s="194" t="s">
        <v>369</v>
      </c>
      <c r="B12" s="39" t="s">
        <v>199</v>
      </c>
      <c r="C12" s="89" t="s">
        <v>64</v>
      </c>
      <c r="D12" s="40" t="s">
        <v>74</v>
      </c>
      <c r="E12" s="41" t="s">
        <v>107</v>
      </c>
      <c r="F12" s="42" t="s">
        <v>74</v>
      </c>
      <c r="G12" s="41" t="s">
        <v>359</v>
      </c>
      <c r="H12" s="45">
        <f t="shared" si="0"/>
        <v>0</v>
      </c>
      <c r="I12" s="15"/>
      <c r="J12" s="40"/>
      <c r="K12" s="41"/>
      <c r="L12" s="42"/>
      <c r="M12" s="41"/>
      <c r="N12" s="45">
        <f t="shared" si="1"/>
        <v>0</v>
      </c>
      <c r="O12" s="15"/>
      <c r="P12" s="40"/>
      <c r="Q12" s="41"/>
      <c r="R12" s="42"/>
      <c r="S12" s="41"/>
      <c r="T12" s="45">
        <f t="shared" si="2"/>
        <v>0</v>
      </c>
      <c r="U12" s="15"/>
      <c r="V12" s="40"/>
      <c r="W12" s="41"/>
      <c r="X12" s="42"/>
      <c r="Y12" s="41"/>
      <c r="Z12" s="45">
        <f t="shared" si="3"/>
        <v>0</v>
      </c>
      <c r="AA12" s="15"/>
      <c r="AB12" s="46"/>
      <c r="AC12" s="15"/>
      <c r="AD12" s="38">
        <f t="shared" si="4"/>
        <v>0</v>
      </c>
    </row>
    <row r="13" spans="1:30" ht="12.75">
      <c r="A13" s="131"/>
      <c r="B13" s="48"/>
      <c r="C13" s="96"/>
      <c r="D13" s="48"/>
      <c r="E13" s="49"/>
      <c r="F13" s="48"/>
      <c r="G13" s="49"/>
      <c r="H13" s="50"/>
      <c r="I13" s="15"/>
      <c r="J13" s="48"/>
      <c r="K13" s="49"/>
      <c r="L13" s="48"/>
      <c r="M13" s="49"/>
      <c r="N13" s="50"/>
      <c r="O13" s="15"/>
      <c r="P13" s="55"/>
      <c r="Q13" s="49"/>
      <c r="R13" s="55"/>
      <c r="S13" s="49"/>
      <c r="T13" s="50"/>
      <c r="U13" s="15"/>
      <c r="V13" s="48"/>
      <c r="W13" s="49"/>
      <c r="X13" s="48"/>
      <c r="Y13" s="49"/>
      <c r="Z13" s="50"/>
      <c r="AA13" s="15"/>
      <c r="AB13" s="51"/>
      <c r="AC13" s="15"/>
      <c r="AD13" s="50"/>
    </row>
    <row r="14" spans="1:30" ht="12.75">
      <c r="A14" s="131"/>
      <c r="B14" s="48"/>
      <c r="C14" s="96"/>
      <c r="D14" s="48"/>
      <c r="E14" s="49"/>
      <c r="F14" s="48"/>
      <c r="G14" s="49"/>
      <c r="H14" s="50"/>
      <c r="I14" s="15"/>
      <c r="J14" s="48"/>
      <c r="K14" s="49"/>
      <c r="L14" s="48"/>
      <c r="M14" s="49"/>
      <c r="N14" s="50"/>
      <c r="O14" s="15"/>
      <c r="P14" s="55"/>
      <c r="Q14" s="49"/>
      <c r="R14" s="55"/>
      <c r="S14" s="49"/>
      <c r="T14" s="50"/>
      <c r="U14" s="15"/>
      <c r="V14" s="48"/>
      <c r="W14" s="49"/>
      <c r="X14" s="48"/>
      <c r="Y14" s="49"/>
      <c r="Z14" s="50"/>
      <c r="AA14" s="15"/>
      <c r="AB14" s="51"/>
      <c r="AC14" s="15"/>
      <c r="AD14" s="50"/>
    </row>
    <row r="15" spans="1:30" ht="12.75">
      <c r="A15" s="127"/>
      <c r="B15" s="60"/>
      <c r="C15" s="16"/>
      <c r="D15" s="60"/>
      <c r="F15" s="60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15"/>
      <c r="AD15" s="15"/>
    </row>
    <row r="16" spans="1:30" ht="12.75">
      <c r="A16" s="127"/>
      <c r="B16" s="16" t="s">
        <v>29</v>
      </c>
      <c r="C16" s="16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15"/>
      <c r="AD16" s="15"/>
    </row>
    <row r="17" spans="1:30" ht="13.5" thickBot="1">
      <c r="A17" s="22" t="s">
        <v>3</v>
      </c>
      <c r="B17" s="23" t="s">
        <v>0</v>
      </c>
      <c r="C17" s="23"/>
      <c r="D17" s="24"/>
      <c r="E17" s="25" t="s">
        <v>1</v>
      </c>
      <c r="F17" s="25"/>
      <c r="G17" s="25"/>
      <c r="H17" s="23" t="s">
        <v>4</v>
      </c>
      <c r="I17" s="25"/>
      <c r="J17" s="25"/>
      <c r="K17" s="25" t="s">
        <v>2</v>
      </c>
      <c r="L17" s="25"/>
      <c r="M17" s="25"/>
      <c r="N17" s="23" t="s">
        <v>4</v>
      </c>
      <c r="O17" s="24"/>
      <c r="P17" s="26"/>
      <c r="Q17" s="25" t="s">
        <v>33</v>
      </c>
      <c r="R17" s="25"/>
      <c r="S17" s="25"/>
      <c r="T17" s="23" t="s">
        <v>4</v>
      </c>
      <c r="U17" s="24"/>
      <c r="V17" s="26"/>
      <c r="W17" s="25" t="s">
        <v>34</v>
      </c>
      <c r="X17" s="25"/>
      <c r="Y17" s="25"/>
      <c r="Z17" s="27" t="s">
        <v>4</v>
      </c>
      <c r="AA17" s="15"/>
      <c r="AB17" s="29" t="s">
        <v>31</v>
      </c>
      <c r="AC17" s="15"/>
      <c r="AD17" s="29" t="s">
        <v>32</v>
      </c>
    </row>
    <row r="18" spans="1:30" ht="13.5" thickTop="1">
      <c r="A18" s="128" t="s">
        <v>5</v>
      </c>
      <c r="B18" s="39" t="s">
        <v>281</v>
      </c>
      <c r="C18" s="88" t="s">
        <v>73</v>
      </c>
      <c r="D18" s="35">
        <v>14</v>
      </c>
      <c r="E18" s="32" t="s">
        <v>270</v>
      </c>
      <c r="F18" s="36">
        <v>14</v>
      </c>
      <c r="G18" s="32" t="s">
        <v>359</v>
      </c>
      <c r="H18" s="34">
        <f aca="true" t="shared" si="5" ref="H18:H24">SUM(D18,F18)</f>
        <v>28</v>
      </c>
      <c r="I18" s="21"/>
      <c r="J18" s="35">
        <v>14</v>
      </c>
      <c r="K18" s="32" t="s">
        <v>424</v>
      </c>
      <c r="L18" s="36">
        <v>14</v>
      </c>
      <c r="M18" s="32" t="s">
        <v>104</v>
      </c>
      <c r="N18" s="34">
        <f aca="true" t="shared" si="6" ref="N18:N24">SUM(J18,L18)</f>
        <v>28</v>
      </c>
      <c r="O18" s="15"/>
      <c r="P18" s="35">
        <v>14</v>
      </c>
      <c r="Q18" s="32" t="s">
        <v>507</v>
      </c>
      <c r="R18" s="36">
        <v>14</v>
      </c>
      <c r="S18" s="32" t="s">
        <v>394</v>
      </c>
      <c r="T18" s="34">
        <f aca="true" t="shared" si="7" ref="T18:T24">SUM(P18,R18)</f>
        <v>28</v>
      </c>
      <c r="U18" s="15"/>
      <c r="V18" s="35">
        <v>14</v>
      </c>
      <c r="W18" s="32" t="s">
        <v>323</v>
      </c>
      <c r="X18" s="36">
        <v>14</v>
      </c>
      <c r="Y18" s="32" t="s">
        <v>356</v>
      </c>
      <c r="Z18" s="34">
        <f aca="true" t="shared" si="8" ref="Z18:Z24">SUM(V18,X18)</f>
        <v>28</v>
      </c>
      <c r="AA18" s="15"/>
      <c r="AB18" s="37">
        <v>5</v>
      </c>
      <c r="AC18" s="15"/>
      <c r="AD18" s="38">
        <f aca="true" t="shared" si="9" ref="AD18:AD24">SUM(H18,N18,T18,Z18,AB18)-MIN(H18,N18,T18,Z18)</f>
        <v>89</v>
      </c>
    </row>
    <row r="19" spans="1:30" ht="12.75">
      <c r="A19" s="121" t="s">
        <v>49</v>
      </c>
      <c r="B19" s="39" t="s">
        <v>220</v>
      </c>
      <c r="C19" s="89" t="s">
        <v>73</v>
      </c>
      <c r="D19" s="43">
        <v>14</v>
      </c>
      <c r="E19" s="41" t="s">
        <v>104</v>
      </c>
      <c r="F19" s="44">
        <v>14</v>
      </c>
      <c r="G19" s="41" t="s">
        <v>352</v>
      </c>
      <c r="H19" s="34">
        <f t="shared" si="5"/>
        <v>28</v>
      </c>
      <c r="I19" s="21"/>
      <c r="J19" s="43">
        <v>14</v>
      </c>
      <c r="K19" s="41" t="s">
        <v>394</v>
      </c>
      <c r="L19" s="42">
        <v>9</v>
      </c>
      <c r="M19" s="41" t="s">
        <v>323</v>
      </c>
      <c r="N19" s="34">
        <f t="shared" si="6"/>
        <v>23</v>
      </c>
      <c r="O19" s="15"/>
      <c r="P19" s="40">
        <v>9</v>
      </c>
      <c r="Q19" s="41" t="s">
        <v>424</v>
      </c>
      <c r="R19" s="42">
        <v>9</v>
      </c>
      <c r="S19" s="41" t="s">
        <v>459</v>
      </c>
      <c r="T19" s="34">
        <f t="shared" si="7"/>
        <v>18</v>
      </c>
      <c r="U19" s="15"/>
      <c r="V19" s="40">
        <v>9</v>
      </c>
      <c r="W19" s="41" t="s">
        <v>107</v>
      </c>
      <c r="X19" s="42">
        <v>9</v>
      </c>
      <c r="Y19" s="41" t="s">
        <v>270</v>
      </c>
      <c r="Z19" s="34">
        <f t="shared" si="8"/>
        <v>18</v>
      </c>
      <c r="AA19" s="15"/>
      <c r="AB19" s="46">
        <v>5</v>
      </c>
      <c r="AC19" s="15"/>
      <c r="AD19" s="38">
        <f t="shared" si="9"/>
        <v>74</v>
      </c>
    </row>
    <row r="20" spans="1:30" ht="12.75">
      <c r="A20" s="121" t="s">
        <v>50</v>
      </c>
      <c r="B20" s="39" t="s">
        <v>93</v>
      </c>
      <c r="C20" s="89" t="s">
        <v>73</v>
      </c>
      <c r="D20" s="40">
        <v>9</v>
      </c>
      <c r="E20" s="41" t="s">
        <v>107</v>
      </c>
      <c r="F20" s="42">
        <v>9</v>
      </c>
      <c r="G20" s="41" t="s">
        <v>323</v>
      </c>
      <c r="H20" s="34">
        <f t="shared" si="5"/>
        <v>18</v>
      </c>
      <c r="I20" s="74"/>
      <c r="J20" s="40">
        <v>9</v>
      </c>
      <c r="K20" s="41" t="s">
        <v>377</v>
      </c>
      <c r="L20" s="42">
        <v>9</v>
      </c>
      <c r="M20" s="41" t="s">
        <v>459</v>
      </c>
      <c r="N20" s="34">
        <f t="shared" si="6"/>
        <v>18</v>
      </c>
      <c r="O20" s="15"/>
      <c r="P20" s="40">
        <v>9</v>
      </c>
      <c r="Q20" s="41" t="s">
        <v>479</v>
      </c>
      <c r="R20" s="42">
        <v>9</v>
      </c>
      <c r="S20" s="41" t="s">
        <v>270</v>
      </c>
      <c r="T20" s="34">
        <f t="shared" si="7"/>
        <v>18</v>
      </c>
      <c r="U20" s="15"/>
      <c r="V20" s="40">
        <v>9</v>
      </c>
      <c r="W20" s="41" t="s">
        <v>104</v>
      </c>
      <c r="X20" s="42">
        <v>9</v>
      </c>
      <c r="Y20" s="41" t="s">
        <v>359</v>
      </c>
      <c r="Z20" s="34">
        <f t="shared" si="8"/>
        <v>18</v>
      </c>
      <c r="AA20" s="15"/>
      <c r="AB20" s="46">
        <v>5</v>
      </c>
      <c r="AC20" s="15"/>
      <c r="AD20" s="38">
        <f t="shared" si="9"/>
        <v>59</v>
      </c>
    </row>
    <row r="21" spans="1:30" ht="12.75">
      <c r="A21" s="121" t="s">
        <v>51</v>
      </c>
      <c r="B21" s="39" t="s">
        <v>329</v>
      </c>
      <c r="C21" s="89" t="s">
        <v>133</v>
      </c>
      <c r="D21" s="40">
        <v>7</v>
      </c>
      <c r="E21" s="41" t="s">
        <v>323</v>
      </c>
      <c r="F21" s="42">
        <v>9</v>
      </c>
      <c r="G21" s="41" t="s">
        <v>356</v>
      </c>
      <c r="H21" s="34">
        <f t="shared" si="5"/>
        <v>16</v>
      </c>
      <c r="I21" s="74"/>
      <c r="J21" s="40">
        <v>9</v>
      </c>
      <c r="K21" s="41" t="s">
        <v>454</v>
      </c>
      <c r="L21" s="42">
        <v>9</v>
      </c>
      <c r="M21" s="41" t="s">
        <v>270</v>
      </c>
      <c r="N21" s="34">
        <f t="shared" si="6"/>
        <v>18</v>
      </c>
      <c r="O21" s="15"/>
      <c r="P21" s="40">
        <v>9</v>
      </c>
      <c r="Q21" s="41" t="s">
        <v>104</v>
      </c>
      <c r="R21" s="42">
        <v>7</v>
      </c>
      <c r="S21" s="41" t="s">
        <v>459</v>
      </c>
      <c r="T21" s="34">
        <f t="shared" si="7"/>
        <v>16</v>
      </c>
      <c r="U21" s="15"/>
      <c r="V21" s="40">
        <v>9</v>
      </c>
      <c r="W21" s="41" t="s">
        <v>580</v>
      </c>
      <c r="X21" s="42">
        <v>9</v>
      </c>
      <c r="Y21" s="41" t="s">
        <v>352</v>
      </c>
      <c r="Z21" s="34">
        <f t="shared" si="8"/>
        <v>18</v>
      </c>
      <c r="AA21" s="15"/>
      <c r="AB21" s="46">
        <v>5</v>
      </c>
      <c r="AC21" s="15"/>
      <c r="AD21" s="38">
        <f t="shared" si="9"/>
        <v>57</v>
      </c>
    </row>
    <row r="22" spans="1:30" ht="12.75">
      <c r="A22" s="121" t="s">
        <v>53</v>
      </c>
      <c r="B22" s="39" t="s">
        <v>153</v>
      </c>
      <c r="C22" s="89" t="s">
        <v>108</v>
      </c>
      <c r="D22" s="40">
        <v>7</v>
      </c>
      <c r="E22" s="41" t="s">
        <v>107</v>
      </c>
      <c r="F22" s="42">
        <v>6</v>
      </c>
      <c r="G22" s="41" t="s">
        <v>359</v>
      </c>
      <c r="H22" s="34">
        <f t="shared" si="5"/>
        <v>13</v>
      </c>
      <c r="I22" s="74"/>
      <c r="J22" s="40">
        <v>6</v>
      </c>
      <c r="K22" s="41" t="s">
        <v>424</v>
      </c>
      <c r="L22" s="42">
        <v>6</v>
      </c>
      <c r="M22" s="41" t="s">
        <v>459</v>
      </c>
      <c r="N22" s="34">
        <f t="shared" si="6"/>
        <v>12</v>
      </c>
      <c r="O22" s="15"/>
      <c r="P22" s="40">
        <v>7</v>
      </c>
      <c r="Q22" s="41" t="s">
        <v>479</v>
      </c>
      <c r="R22" s="42"/>
      <c r="S22" s="41"/>
      <c r="T22" s="34">
        <f t="shared" si="7"/>
        <v>7</v>
      </c>
      <c r="U22" s="15"/>
      <c r="V22" s="40">
        <v>7</v>
      </c>
      <c r="W22" s="41" t="s">
        <v>270</v>
      </c>
      <c r="X22" s="42">
        <v>7</v>
      </c>
      <c r="Y22" s="41" t="s">
        <v>323</v>
      </c>
      <c r="Z22" s="34">
        <f t="shared" si="8"/>
        <v>14</v>
      </c>
      <c r="AA22" s="15"/>
      <c r="AB22" s="46">
        <v>5</v>
      </c>
      <c r="AC22" s="15"/>
      <c r="AD22" s="38">
        <f t="shared" si="9"/>
        <v>44</v>
      </c>
    </row>
    <row r="23" spans="1:30" ht="12.75">
      <c r="A23" s="121" t="s">
        <v>53</v>
      </c>
      <c r="B23" s="39" t="s">
        <v>221</v>
      </c>
      <c r="C23" s="89" t="s">
        <v>70</v>
      </c>
      <c r="D23" s="40">
        <v>7</v>
      </c>
      <c r="E23" s="41" t="s">
        <v>104</v>
      </c>
      <c r="F23" s="42">
        <v>6</v>
      </c>
      <c r="G23" s="41" t="s">
        <v>323</v>
      </c>
      <c r="H23" s="34">
        <f t="shared" si="5"/>
        <v>13</v>
      </c>
      <c r="I23" s="74"/>
      <c r="J23" s="40">
        <v>6</v>
      </c>
      <c r="K23" s="41" t="s">
        <v>394</v>
      </c>
      <c r="L23" s="42">
        <v>7</v>
      </c>
      <c r="M23" s="41" t="s">
        <v>424</v>
      </c>
      <c r="N23" s="34">
        <f t="shared" si="6"/>
        <v>13</v>
      </c>
      <c r="O23" s="15"/>
      <c r="P23" s="40">
        <v>7</v>
      </c>
      <c r="Q23" s="41" t="s">
        <v>270</v>
      </c>
      <c r="R23" s="42">
        <v>6</v>
      </c>
      <c r="S23" s="41" t="s">
        <v>459</v>
      </c>
      <c r="T23" s="34">
        <f t="shared" si="7"/>
        <v>13</v>
      </c>
      <c r="U23" s="15"/>
      <c r="V23" s="40">
        <v>7</v>
      </c>
      <c r="W23" s="41" t="s">
        <v>107</v>
      </c>
      <c r="X23" s="42">
        <v>6</v>
      </c>
      <c r="Y23" s="41" t="s">
        <v>359</v>
      </c>
      <c r="Z23" s="34">
        <f t="shared" si="8"/>
        <v>13</v>
      </c>
      <c r="AA23" s="15"/>
      <c r="AB23" s="46">
        <v>5</v>
      </c>
      <c r="AC23" s="15"/>
      <c r="AD23" s="38">
        <f t="shared" si="9"/>
        <v>44</v>
      </c>
    </row>
    <row r="24" spans="1:30" ht="12.75">
      <c r="A24" s="121" t="s">
        <v>52</v>
      </c>
      <c r="B24" s="39" t="s">
        <v>282</v>
      </c>
      <c r="C24" s="89" t="s">
        <v>70</v>
      </c>
      <c r="D24" s="40">
        <v>7</v>
      </c>
      <c r="E24" s="41" t="s">
        <v>270</v>
      </c>
      <c r="F24" s="42">
        <v>7</v>
      </c>
      <c r="G24" s="41" t="s">
        <v>361</v>
      </c>
      <c r="H24" s="34">
        <f t="shared" si="5"/>
        <v>14</v>
      </c>
      <c r="I24" s="74"/>
      <c r="J24" s="40">
        <v>7</v>
      </c>
      <c r="K24" s="41" t="s">
        <v>394</v>
      </c>
      <c r="L24" s="42">
        <v>7</v>
      </c>
      <c r="M24" s="41" t="s">
        <v>459</v>
      </c>
      <c r="N24" s="34">
        <f t="shared" si="6"/>
        <v>14</v>
      </c>
      <c r="O24" s="15"/>
      <c r="P24" s="40"/>
      <c r="Q24" s="41"/>
      <c r="R24" s="42"/>
      <c r="S24" s="41"/>
      <c r="T24" s="34">
        <f t="shared" si="7"/>
        <v>0</v>
      </c>
      <c r="U24" s="15"/>
      <c r="V24" s="40"/>
      <c r="W24" s="41"/>
      <c r="X24" s="42"/>
      <c r="Y24" s="41"/>
      <c r="Z24" s="34">
        <f t="shared" si="8"/>
        <v>0</v>
      </c>
      <c r="AA24" s="15"/>
      <c r="AB24" s="46"/>
      <c r="AC24" s="15"/>
      <c r="AD24" s="38">
        <f t="shared" si="9"/>
        <v>28</v>
      </c>
    </row>
    <row r="25" spans="1:30" ht="12.75">
      <c r="A25" s="21"/>
      <c r="B25" s="48"/>
      <c r="C25" s="48"/>
      <c r="D25" s="21"/>
      <c r="E25" s="49"/>
      <c r="F25" s="21"/>
      <c r="G25" s="49"/>
      <c r="H25" s="69"/>
      <c r="I25" s="21"/>
      <c r="J25" s="21"/>
      <c r="K25" s="49"/>
      <c r="L25" s="21"/>
      <c r="M25" s="49"/>
      <c r="N25" s="69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2.75">
      <c r="A26" s="1"/>
      <c r="B26" s="3"/>
      <c r="C26" s="3"/>
      <c r="D26" s="1"/>
      <c r="E26" s="4"/>
      <c r="F26" s="1"/>
      <c r="G26" s="4"/>
      <c r="H26" s="6"/>
      <c r="I26" s="1"/>
      <c r="J26" s="1"/>
      <c r="K26" s="4"/>
      <c r="L26" s="1"/>
      <c r="M26" s="4"/>
      <c r="N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3"/>
      <c r="C27" s="3"/>
      <c r="D27" s="1"/>
      <c r="E27" s="4"/>
      <c r="F27" s="1"/>
      <c r="G27" s="4"/>
      <c r="H27" s="6"/>
      <c r="I27" s="1"/>
      <c r="J27" s="1"/>
      <c r="K27" s="4"/>
      <c r="L27" s="1"/>
      <c r="M27" s="4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4"/>
      <c r="F28" s="1"/>
      <c r="G28" s="4"/>
      <c r="H28" s="6"/>
      <c r="I28" s="1"/>
      <c r="J28" s="1"/>
      <c r="K28" s="4"/>
      <c r="L28" s="1"/>
      <c r="M28" s="4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/>
      <c r="C29" s="1"/>
      <c r="D29" s="1"/>
      <c r="E29" s="4"/>
      <c r="F29" s="1"/>
      <c r="G29" s="4"/>
      <c r="H29" s="6"/>
      <c r="I29" s="1"/>
      <c r="J29" s="1"/>
      <c r="K29" s="4"/>
      <c r="L29" s="1"/>
      <c r="M29" s="4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3"/>
      <c r="C30" s="3"/>
      <c r="D30" s="1"/>
      <c r="E30" s="4"/>
      <c r="F30" s="1"/>
      <c r="G30" s="4"/>
      <c r="H30" s="6"/>
      <c r="I30" s="1"/>
      <c r="J30" s="1"/>
      <c r="K30" s="4"/>
      <c r="L30" s="1"/>
      <c r="M30" s="4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4"/>
      <c r="F31" s="1"/>
      <c r="G31" s="4"/>
      <c r="H31" s="6"/>
      <c r="I31" s="1"/>
      <c r="J31" s="1"/>
      <c r="K31" s="4"/>
      <c r="L31" s="1"/>
      <c r="M31" s="4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4"/>
      <c r="F32" s="1"/>
      <c r="G32" s="4"/>
      <c r="H32" s="6"/>
      <c r="I32" s="1"/>
      <c r="J32" s="1"/>
      <c r="K32" s="4"/>
      <c r="L32" s="1"/>
      <c r="M32" s="4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1"/>
      <c r="C33" s="1"/>
      <c r="D33" s="1"/>
      <c r="E33" s="4"/>
      <c r="F33" s="1"/>
      <c r="G33" s="4"/>
      <c r="H33" s="6"/>
      <c r="I33" s="1"/>
      <c r="J33" s="1"/>
      <c r="K33" s="4"/>
      <c r="L33" s="1"/>
      <c r="M33" s="4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"/>
      <c r="B34" s="3"/>
      <c r="C34" s="3"/>
      <c r="D34" s="1"/>
      <c r="E34" s="4"/>
      <c r="F34" s="1"/>
      <c r="G34" s="4"/>
      <c r="H34" s="6"/>
      <c r="I34" s="1"/>
      <c r="J34" s="1"/>
      <c r="K34" s="4"/>
      <c r="L34" s="1"/>
      <c r="M34" s="4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1"/>
      <c r="B35" s="1"/>
      <c r="C35" s="1"/>
      <c r="D35" s="1"/>
      <c r="E35" s="4"/>
      <c r="F35" s="1"/>
      <c r="G35" s="4"/>
      <c r="H35" s="6"/>
      <c r="I35" s="1"/>
      <c r="J35" s="1"/>
      <c r="K35" s="4"/>
      <c r="L35" s="1"/>
      <c r="M35" s="4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 s="1"/>
      <c r="B36" s="3"/>
      <c r="C36" s="3"/>
      <c r="D36" s="1"/>
      <c r="E36" s="4"/>
      <c r="F36" s="1"/>
      <c r="G36" s="4"/>
      <c r="H36" s="6"/>
      <c r="I36" s="1"/>
      <c r="J36" s="1"/>
      <c r="K36" s="4"/>
      <c r="L36" s="1"/>
      <c r="M36" s="4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1"/>
      <c r="B37" s="1"/>
      <c r="C37" s="1"/>
      <c r="D37" s="1"/>
      <c r="E37" s="4"/>
      <c r="F37" s="1"/>
      <c r="G37" s="4"/>
      <c r="H37" s="6"/>
      <c r="I37" s="1"/>
      <c r="J37" s="1"/>
      <c r="K37" s="4"/>
      <c r="L37" s="1"/>
      <c r="M37" s="4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1"/>
      <c r="B38" s="3"/>
      <c r="C38" s="3"/>
      <c r="D38" s="1"/>
      <c r="E38" s="4"/>
      <c r="F38" s="1"/>
      <c r="G38" s="4"/>
      <c r="H38" s="6"/>
      <c r="I38" s="1"/>
      <c r="J38" s="1"/>
      <c r="K38" s="4"/>
      <c r="L38" s="1"/>
      <c r="M38" s="4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4"/>
      <c r="F39" s="1"/>
      <c r="G39" s="4"/>
      <c r="H39" s="6"/>
      <c r="I39" s="1"/>
      <c r="J39" s="1"/>
      <c r="K39" s="4"/>
      <c r="L39" s="1"/>
      <c r="M39" s="4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4"/>
      <c r="F40" s="1"/>
      <c r="G40" s="4"/>
      <c r="H40" s="6"/>
      <c r="I40" s="1"/>
      <c r="J40" s="1"/>
      <c r="K40" s="4"/>
      <c r="L40" s="1"/>
      <c r="M40" s="4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3"/>
      <c r="C41" s="3"/>
      <c r="D41" s="1"/>
      <c r="E41" s="4"/>
      <c r="F41" s="1"/>
      <c r="G41" s="4"/>
      <c r="H41" s="6"/>
      <c r="I41" s="1"/>
      <c r="J41" s="1"/>
      <c r="K41" s="4"/>
      <c r="L41" s="1"/>
      <c r="M41" s="4"/>
      <c r="N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64" spans="1:14" ht="12.75">
      <c r="A64" s="7"/>
      <c r="B64" s="1"/>
      <c r="C64" s="1"/>
      <c r="D64" s="1"/>
      <c r="E64" s="4"/>
      <c r="F64" s="1"/>
      <c r="G64" s="4"/>
      <c r="H64" s="6"/>
      <c r="I64" s="1"/>
      <c r="J64" s="1"/>
      <c r="K64" s="4"/>
      <c r="L64" s="1"/>
      <c r="M64" s="4"/>
      <c r="N64" s="6"/>
    </row>
    <row r="65" spans="1:14" ht="12.75">
      <c r="A65" s="7"/>
      <c r="B65" s="1"/>
      <c r="C65" s="1"/>
      <c r="D65" s="1"/>
      <c r="E65" s="4"/>
      <c r="F65" s="1"/>
      <c r="G65" s="4"/>
      <c r="H65" s="6"/>
      <c r="I65" s="1"/>
      <c r="J65" s="1"/>
      <c r="K65" s="4"/>
      <c r="L65" s="1"/>
      <c r="M65" s="4"/>
      <c r="N65" s="6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60" verticalDpi="36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4.8515625" style="0" customWidth="1"/>
    <col min="3" max="3" width="6.28125" style="0" customWidth="1"/>
    <col min="4" max="4" width="3.421875" style="0" customWidth="1"/>
    <col min="5" max="5" width="3.57421875" style="0" customWidth="1"/>
    <col min="6" max="6" width="2.7109375" style="0" customWidth="1"/>
    <col min="7" max="7" width="3.421875" style="0" customWidth="1"/>
    <col min="8" max="8" width="3.140625" style="0" customWidth="1"/>
    <col min="9" max="9" width="1.57421875" style="0" customWidth="1"/>
    <col min="10" max="10" width="3.421875" style="0" customWidth="1"/>
    <col min="11" max="12" width="4.00390625" style="0" customWidth="1"/>
    <col min="13" max="13" width="3.57421875" style="0" customWidth="1"/>
    <col min="14" max="14" width="3.421875" style="0" customWidth="1"/>
    <col min="15" max="15" width="0.9921875" style="0" customWidth="1"/>
    <col min="16" max="16" width="3.57421875" style="0" customWidth="1"/>
    <col min="17" max="17" width="4.00390625" style="0" customWidth="1"/>
    <col min="18" max="18" width="3.57421875" style="0" customWidth="1"/>
    <col min="19" max="19" width="4.140625" style="0" customWidth="1"/>
    <col min="20" max="20" width="3.421875" style="0" customWidth="1"/>
    <col min="21" max="21" width="1.28515625" style="0" customWidth="1"/>
    <col min="22" max="22" width="3.7109375" style="0" customWidth="1"/>
    <col min="23" max="23" width="4.140625" style="0" customWidth="1"/>
    <col min="24" max="24" width="2.7109375" style="0" customWidth="1"/>
    <col min="25" max="25" width="4.00390625" style="0" customWidth="1"/>
    <col min="26" max="26" width="3.00390625" style="0" customWidth="1"/>
    <col min="27" max="27" width="1.7109375" style="0" customWidth="1"/>
    <col min="28" max="28" width="6.421875" style="0" customWidth="1"/>
    <col min="29" max="29" width="1.7109375" style="0" customWidth="1"/>
    <col min="30" max="30" width="8.00390625" style="0" customWidth="1"/>
  </cols>
  <sheetData>
    <row r="1" spans="1:30" ht="12.75">
      <c r="A1" s="60"/>
      <c r="B1" s="60"/>
      <c r="C1" s="16" t="s">
        <v>129</v>
      </c>
      <c r="D1" s="60"/>
      <c r="E1" s="60"/>
      <c r="F1" s="60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0"/>
      <c r="T1" s="15"/>
      <c r="U1" s="15"/>
      <c r="V1" s="15"/>
      <c r="W1" s="15"/>
      <c r="X1" s="15"/>
      <c r="Y1" s="15"/>
      <c r="Z1" s="15"/>
      <c r="AA1" s="15"/>
      <c r="AB1" s="15"/>
      <c r="AC1" s="15"/>
      <c r="AD1" s="20" t="s">
        <v>620</v>
      </c>
    </row>
    <row r="2" spans="1:30" ht="12.75">
      <c r="A2" s="60"/>
      <c r="B2" s="16" t="s">
        <v>17</v>
      </c>
      <c r="C2" s="1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3.5" thickBot="1">
      <c r="A3" s="22" t="s">
        <v>3</v>
      </c>
      <c r="B3" s="23" t="s">
        <v>0</v>
      </c>
      <c r="C3" s="23"/>
      <c r="D3" s="24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6"/>
      <c r="W3" s="25" t="s">
        <v>34</v>
      </c>
      <c r="X3" s="25"/>
      <c r="Y3" s="25"/>
      <c r="Z3" s="27" t="s">
        <v>4</v>
      </c>
      <c r="AA3" s="15"/>
      <c r="AB3" s="29" t="s">
        <v>31</v>
      </c>
      <c r="AC3" s="15"/>
      <c r="AD3" s="29" t="s">
        <v>32</v>
      </c>
    </row>
    <row r="4" spans="1:30" ht="13.5" thickTop="1">
      <c r="A4" s="126" t="s">
        <v>5</v>
      </c>
      <c r="B4" s="30" t="s">
        <v>200</v>
      </c>
      <c r="C4" s="97" t="s">
        <v>73</v>
      </c>
      <c r="D4" s="31">
        <v>9</v>
      </c>
      <c r="E4" s="32" t="s">
        <v>107</v>
      </c>
      <c r="F4" s="36">
        <v>14</v>
      </c>
      <c r="G4" s="32" t="s">
        <v>352</v>
      </c>
      <c r="H4" s="34">
        <f aca="true" t="shared" si="0" ref="H4:H10">SUM(D4,F4)</f>
        <v>23</v>
      </c>
      <c r="I4" s="15"/>
      <c r="J4" s="35">
        <v>14</v>
      </c>
      <c r="K4" s="32" t="s">
        <v>394</v>
      </c>
      <c r="L4" s="33">
        <v>9</v>
      </c>
      <c r="M4" s="32" t="s">
        <v>323</v>
      </c>
      <c r="N4" s="34">
        <f aca="true" t="shared" si="1" ref="N4:N10">SUM(J4,L4)</f>
        <v>23</v>
      </c>
      <c r="O4" s="15"/>
      <c r="P4" s="31">
        <v>9</v>
      </c>
      <c r="Q4" s="32" t="s">
        <v>104</v>
      </c>
      <c r="R4" s="33">
        <v>9</v>
      </c>
      <c r="S4" s="32" t="s">
        <v>356</v>
      </c>
      <c r="T4" s="34">
        <f aca="true" t="shared" si="2" ref="T4:T10">SUM(P4,R4)</f>
        <v>18</v>
      </c>
      <c r="U4" s="15"/>
      <c r="V4" s="31">
        <v>7</v>
      </c>
      <c r="W4" s="32" t="s">
        <v>270</v>
      </c>
      <c r="X4" s="33">
        <v>7</v>
      </c>
      <c r="Y4" s="32" t="s">
        <v>580</v>
      </c>
      <c r="Z4" s="34">
        <f aca="true" t="shared" si="3" ref="Z4:Z10">SUM(V4,X4)</f>
        <v>14</v>
      </c>
      <c r="AA4" s="15"/>
      <c r="AB4" s="37">
        <v>5</v>
      </c>
      <c r="AC4" s="15"/>
      <c r="AD4" s="38">
        <f aca="true" t="shared" si="4" ref="AD4:AD10">SUM(H4,N4,T4,Z4,AB4)-MIN(H4,N4,T4,Z4)</f>
        <v>69</v>
      </c>
    </row>
    <row r="5" spans="1:30" ht="12.75">
      <c r="A5" s="126" t="s">
        <v>49</v>
      </c>
      <c r="B5" s="30" t="s">
        <v>350</v>
      </c>
      <c r="C5" s="97" t="s">
        <v>73</v>
      </c>
      <c r="D5" s="31">
        <v>7</v>
      </c>
      <c r="E5" s="32" t="s">
        <v>323</v>
      </c>
      <c r="F5" s="33">
        <v>9</v>
      </c>
      <c r="G5" s="32" t="s">
        <v>356</v>
      </c>
      <c r="H5" s="34">
        <f t="shared" si="0"/>
        <v>16</v>
      </c>
      <c r="I5" s="15"/>
      <c r="J5" s="35">
        <v>14</v>
      </c>
      <c r="K5" s="32" t="s">
        <v>377</v>
      </c>
      <c r="L5" s="33">
        <v>9</v>
      </c>
      <c r="M5" s="32" t="s">
        <v>104</v>
      </c>
      <c r="N5" s="34">
        <f t="shared" si="1"/>
        <v>23</v>
      </c>
      <c r="O5" s="15"/>
      <c r="P5" s="31" t="s">
        <v>74</v>
      </c>
      <c r="Q5" s="32" t="s">
        <v>454</v>
      </c>
      <c r="R5" s="33" t="s">
        <v>74</v>
      </c>
      <c r="S5" s="32" t="s">
        <v>507</v>
      </c>
      <c r="T5" s="34">
        <f t="shared" si="2"/>
        <v>0</v>
      </c>
      <c r="U5" s="15"/>
      <c r="V5" s="31">
        <v>9</v>
      </c>
      <c r="W5" s="32" t="s">
        <v>580</v>
      </c>
      <c r="X5" s="33">
        <v>9</v>
      </c>
      <c r="Y5" s="32" t="s">
        <v>359</v>
      </c>
      <c r="Z5" s="34">
        <f t="shared" si="3"/>
        <v>18</v>
      </c>
      <c r="AA5" s="15"/>
      <c r="AB5" s="37"/>
      <c r="AC5" s="15"/>
      <c r="AD5" s="38">
        <f t="shared" si="4"/>
        <v>57</v>
      </c>
    </row>
    <row r="6" spans="1:30" ht="12.75">
      <c r="A6" s="126" t="s">
        <v>50</v>
      </c>
      <c r="B6" s="30" t="s">
        <v>96</v>
      </c>
      <c r="C6" s="97" t="s">
        <v>64</v>
      </c>
      <c r="D6" s="31">
        <v>7</v>
      </c>
      <c r="E6" s="32" t="s">
        <v>107</v>
      </c>
      <c r="F6" s="33">
        <v>9</v>
      </c>
      <c r="G6" s="32" t="s">
        <v>359</v>
      </c>
      <c r="H6" s="34">
        <f t="shared" si="0"/>
        <v>16</v>
      </c>
      <c r="I6" s="15"/>
      <c r="J6" s="31">
        <v>7</v>
      </c>
      <c r="K6" s="32" t="s">
        <v>377</v>
      </c>
      <c r="L6" s="33">
        <v>9</v>
      </c>
      <c r="M6" s="32" t="s">
        <v>424</v>
      </c>
      <c r="N6" s="34">
        <f t="shared" si="1"/>
        <v>16</v>
      </c>
      <c r="O6" s="15"/>
      <c r="P6" s="31">
        <v>9</v>
      </c>
      <c r="Q6" s="32" t="s">
        <v>323</v>
      </c>
      <c r="R6" s="33">
        <v>9</v>
      </c>
      <c r="S6" s="32" t="s">
        <v>270</v>
      </c>
      <c r="T6" s="34">
        <f t="shared" si="2"/>
        <v>18</v>
      </c>
      <c r="U6" s="15"/>
      <c r="V6" s="31">
        <v>9</v>
      </c>
      <c r="W6" s="32" t="s">
        <v>104</v>
      </c>
      <c r="X6" s="33"/>
      <c r="Y6" s="32"/>
      <c r="Z6" s="34">
        <f t="shared" si="3"/>
        <v>9</v>
      </c>
      <c r="AA6" s="15"/>
      <c r="AB6" s="37">
        <v>5</v>
      </c>
      <c r="AC6" s="15"/>
      <c r="AD6" s="38">
        <f t="shared" si="4"/>
        <v>55</v>
      </c>
    </row>
    <row r="7" spans="1:30" ht="12.75">
      <c r="A7" s="126" t="s">
        <v>51</v>
      </c>
      <c r="B7" s="30" t="s">
        <v>431</v>
      </c>
      <c r="C7" s="97" t="s">
        <v>108</v>
      </c>
      <c r="D7" s="31">
        <v>9</v>
      </c>
      <c r="E7" s="32" t="s">
        <v>270</v>
      </c>
      <c r="F7" s="33">
        <v>5</v>
      </c>
      <c r="G7" s="32" t="s">
        <v>323</v>
      </c>
      <c r="H7" s="34">
        <f t="shared" si="0"/>
        <v>14</v>
      </c>
      <c r="I7" s="15"/>
      <c r="J7" s="31">
        <v>7</v>
      </c>
      <c r="K7" s="32" t="s">
        <v>424</v>
      </c>
      <c r="L7" s="33">
        <v>9</v>
      </c>
      <c r="M7" s="32" t="s">
        <v>459</v>
      </c>
      <c r="N7" s="34">
        <f t="shared" si="1"/>
        <v>16</v>
      </c>
      <c r="O7" s="15"/>
      <c r="P7" s="31">
        <v>7</v>
      </c>
      <c r="Q7" s="32" t="s">
        <v>104</v>
      </c>
      <c r="R7" s="33">
        <v>9</v>
      </c>
      <c r="S7" s="32" t="s">
        <v>394</v>
      </c>
      <c r="T7" s="34">
        <f t="shared" si="2"/>
        <v>16</v>
      </c>
      <c r="U7" s="15"/>
      <c r="V7" s="31">
        <v>9</v>
      </c>
      <c r="W7" s="32" t="s">
        <v>107</v>
      </c>
      <c r="X7" s="33">
        <v>7</v>
      </c>
      <c r="Y7" s="32" t="s">
        <v>359</v>
      </c>
      <c r="Z7" s="34">
        <f t="shared" si="3"/>
        <v>16</v>
      </c>
      <c r="AA7" s="15"/>
      <c r="AB7" s="37">
        <v>5</v>
      </c>
      <c r="AC7" s="15"/>
      <c r="AD7" s="38">
        <f t="shared" si="4"/>
        <v>53</v>
      </c>
    </row>
    <row r="8" spans="1:30" ht="12.75">
      <c r="A8" s="126" t="s">
        <v>53</v>
      </c>
      <c r="B8" s="30" t="s">
        <v>351</v>
      </c>
      <c r="C8" s="97" t="s">
        <v>133</v>
      </c>
      <c r="D8" s="31">
        <v>6</v>
      </c>
      <c r="E8" s="32" t="s">
        <v>323</v>
      </c>
      <c r="F8" s="33">
        <v>7</v>
      </c>
      <c r="G8" s="32" t="s">
        <v>356</v>
      </c>
      <c r="H8" s="34">
        <f t="shared" si="0"/>
        <v>13</v>
      </c>
      <c r="I8" s="15"/>
      <c r="J8" s="31">
        <v>6</v>
      </c>
      <c r="K8" s="32" t="s">
        <v>424</v>
      </c>
      <c r="L8" s="33">
        <v>9</v>
      </c>
      <c r="M8" s="32" t="s">
        <v>270</v>
      </c>
      <c r="N8" s="34">
        <f t="shared" si="1"/>
        <v>15</v>
      </c>
      <c r="O8" s="15"/>
      <c r="P8" s="31">
        <v>9</v>
      </c>
      <c r="Q8" s="32" t="s">
        <v>507</v>
      </c>
      <c r="R8" s="33">
        <v>9</v>
      </c>
      <c r="S8" s="32" t="s">
        <v>459</v>
      </c>
      <c r="T8" s="34">
        <f t="shared" si="2"/>
        <v>18</v>
      </c>
      <c r="U8" s="15"/>
      <c r="V8" s="31" t="s">
        <v>74</v>
      </c>
      <c r="W8" s="32" t="s">
        <v>104</v>
      </c>
      <c r="X8" s="33" t="s">
        <v>74</v>
      </c>
      <c r="Y8" s="32" t="s">
        <v>580</v>
      </c>
      <c r="Z8" s="34">
        <f t="shared" si="3"/>
        <v>0</v>
      </c>
      <c r="AA8" s="15"/>
      <c r="AB8" s="37"/>
      <c r="AC8" s="15"/>
      <c r="AD8" s="38">
        <f t="shared" si="4"/>
        <v>46</v>
      </c>
    </row>
    <row r="9" spans="1:30" ht="12.75">
      <c r="A9" s="126" t="s">
        <v>52</v>
      </c>
      <c r="B9" s="30" t="s">
        <v>578</v>
      </c>
      <c r="C9" s="97" t="s">
        <v>66</v>
      </c>
      <c r="D9" s="31"/>
      <c r="E9" s="32"/>
      <c r="F9" s="33"/>
      <c r="G9" s="32"/>
      <c r="H9" s="34">
        <f t="shared" si="0"/>
        <v>0</v>
      </c>
      <c r="I9" s="15"/>
      <c r="J9" s="35"/>
      <c r="K9" s="32"/>
      <c r="L9" s="36"/>
      <c r="M9" s="32"/>
      <c r="N9" s="34">
        <f t="shared" si="1"/>
        <v>0</v>
      </c>
      <c r="O9" s="15"/>
      <c r="P9" s="31"/>
      <c r="Q9" s="32"/>
      <c r="R9" s="36"/>
      <c r="S9" s="32"/>
      <c r="T9" s="34">
        <f t="shared" si="2"/>
        <v>0</v>
      </c>
      <c r="U9" s="15"/>
      <c r="V9" s="31">
        <v>9</v>
      </c>
      <c r="W9" s="32" t="s">
        <v>270</v>
      </c>
      <c r="X9" s="36">
        <v>14</v>
      </c>
      <c r="Y9" s="32" t="s">
        <v>323</v>
      </c>
      <c r="Z9" s="34">
        <f t="shared" si="3"/>
        <v>23</v>
      </c>
      <c r="AA9" s="15"/>
      <c r="AB9" s="37"/>
      <c r="AC9" s="15"/>
      <c r="AD9" s="38">
        <f t="shared" si="4"/>
        <v>23</v>
      </c>
    </row>
    <row r="10" spans="1:30" ht="12.75">
      <c r="A10" s="126" t="s">
        <v>55</v>
      </c>
      <c r="B10" s="30" t="s">
        <v>259</v>
      </c>
      <c r="C10" s="97" t="s">
        <v>70</v>
      </c>
      <c r="D10" s="31">
        <v>9</v>
      </c>
      <c r="E10" s="32" t="s">
        <v>104</v>
      </c>
      <c r="F10" s="33">
        <v>9</v>
      </c>
      <c r="G10" s="32" t="s">
        <v>323</v>
      </c>
      <c r="H10" s="34">
        <f t="shared" si="0"/>
        <v>18</v>
      </c>
      <c r="I10" s="15"/>
      <c r="J10" s="35"/>
      <c r="K10" s="32"/>
      <c r="L10" s="36"/>
      <c r="M10" s="32"/>
      <c r="N10" s="34">
        <f t="shared" si="1"/>
        <v>0</v>
      </c>
      <c r="O10" s="15"/>
      <c r="P10" s="31"/>
      <c r="Q10" s="32"/>
      <c r="R10" s="36"/>
      <c r="S10" s="32"/>
      <c r="T10" s="34">
        <f t="shared" si="2"/>
        <v>0</v>
      </c>
      <c r="U10" s="15"/>
      <c r="V10" s="31"/>
      <c r="W10" s="32"/>
      <c r="X10" s="36"/>
      <c r="Y10" s="32"/>
      <c r="Z10" s="34">
        <f t="shared" si="3"/>
        <v>0</v>
      </c>
      <c r="AA10" s="15"/>
      <c r="AB10" s="37"/>
      <c r="AC10" s="15"/>
      <c r="AD10" s="38">
        <f t="shared" si="4"/>
        <v>18</v>
      </c>
    </row>
    <row r="11" spans="1:30" ht="12.75">
      <c r="A11" s="86"/>
      <c r="B11" s="48"/>
      <c r="C11" s="83"/>
      <c r="D11" s="21"/>
      <c r="E11" s="49"/>
      <c r="F11" s="21"/>
      <c r="G11" s="49"/>
      <c r="H11" s="69"/>
      <c r="I11" s="21"/>
      <c r="J11" s="21"/>
      <c r="K11" s="49"/>
      <c r="L11" s="21"/>
      <c r="M11" s="49"/>
      <c r="N11" s="69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86"/>
      <c r="B12" s="48"/>
      <c r="C12" s="83"/>
      <c r="D12" s="21"/>
      <c r="E12" s="49"/>
      <c r="F12" s="21"/>
      <c r="G12" s="49"/>
      <c r="H12" s="69"/>
      <c r="I12" s="21"/>
      <c r="J12" s="21"/>
      <c r="K12" s="49"/>
      <c r="L12" s="21"/>
      <c r="M12" s="49"/>
      <c r="N12" s="6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.75">
      <c r="A13" s="127"/>
      <c r="B13" s="15"/>
      <c r="C13" s="16"/>
      <c r="D13" s="15"/>
      <c r="E13" s="15"/>
      <c r="F13" s="1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27"/>
      <c r="B14" s="16" t="s">
        <v>30</v>
      </c>
      <c r="C14" s="9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3.5" thickBot="1">
      <c r="A15" s="22" t="s">
        <v>3</v>
      </c>
      <c r="B15" s="23" t="s">
        <v>0</v>
      </c>
      <c r="C15" s="99"/>
      <c r="D15" s="24"/>
      <c r="E15" s="25" t="s">
        <v>1</v>
      </c>
      <c r="F15" s="25"/>
      <c r="G15" s="25"/>
      <c r="H15" s="23" t="s">
        <v>4</v>
      </c>
      <c r="I15" s="25"/>
      <c r="J15" s="25"/>
      <c r="K15" s="25" t="s">
        <v>2</v>
      </c>
      <c r="L15" s="25"/>
      <c r="M15" s="25"/>
      <c r="N15" s="23" t="s">
        <v>4</v>
      </c>
      <c r="O15" s="24"/>
      <c r="P15" s="26"/>
      <c r="Q15" s="25" t="s">
        <v>33</v>
      </c>
      <c r="R15" s="25"/>
      <c r="S15" s="25"/>
      <c r="T15" s="23" t="s">
        <v>4</v>
      </c>
      <c r="U15" s="24"/>
      <c r="V15" s="26"/>
      <c r="W15" s="25" t="s">
        <v>34</v>
      </c>
      <c r="X15" s="25"/>
      <c r="Y15" s="25"/>
      <c r="Z15" s="27" t="s">
        <v>4</v>
      </c>
      <c r="AA15" s="15"/>
      <c r="AB15" s="29" t="s">
        <v>31</v>
      </c>
      <c r="AC15" s="15"/>
      <c r="AD15" s="29" t="s">
        <v>32</v>
      </c>
    </row>
    <row r="16" spans="1:30" ht="13.5" thickTop="1">
      <c r="A16" s="129" t="s">
        <v>5</v>
      </c>
      <c r="B16" s="75" t="s">
        <v>330</v>
      </c>
      <c r="C16" s="100" t="s">
        <v>73</v>
      </c>
      <c r="D16" s="76">
        <v>9</v>
      </c>
      <c r="E16" s="77" t="s">
        <v>107</v>
      </c>
      <c r="F16" s="142">
        <v>14</v>
      </c>
      <c r="G16" s="77" t="s">
        <v>323</v>
      </c>
      <c r="H16" s="125">
        <f>SUM(D16,F16)</f>
        <v>23</v>
      </c>
      <c r="I16" s="15"/>
      <c r="J16" s="133">
        <v>14</v>
      </c>
      <c r="K16" s="77" t="s">
        <v>459</v>
      </c>
      <c r="L16" s="78">
        <v>9</v>
      </c>
      <c r="M16" s="77" t="s">
        <v>270</v>
      </c>
      <c r="N16" s="125">
        <f>SUM(J16,L16)</f>
        <v>23</v>
      </c>
      <c r="O16" s="15"/>
      <c r="P16" s="76"/>
      <c r="Q16" s="77"/>
      <c r="R16" s="78"/>
      <c r="S16" s="77"/>
      <c r="T16" s="125">
        <f>SUM(P16,R16)</f>
        <v>0</v>
      </c>
      <c r="U16" s="15"/>
      <c r="V16" s="76">
        <v>9</v>
      </c>
      <c r="W16" s="77" t="s">
        <v>104</v>
      </c>
      <c r="X16" s="78">
        <v>9</v>
      </c>
      <c r="Y16" s="77" t="s">
        <v>359</v>
      </c>
      <c r="Z16" s="125">
        <f>SUM(V16,X16)</f>
        <v>18</v>
      </c>
      <c r="AA16" s="15"/>
      <c r="AB16" s="79"/>
      <c r="AC16" s="15"/>
      <c r="AD16" s="38">
        <f>SUM(H16,N16,T16,Z16,AB16)-MIN(H16,N16,T16,Z16)</f>
        <v>64</v>
      </c>
    </row>
    <row r="17" spans="1:30" ht="12.75">
      <c r="A17" s="93" t="s">
        <v>49</v>
      </c>
      <c r="B17" s="39" t="s">
        <v>154</v>
      </c>
      <c r="C17" s="118" t="s">
        <v>64</v>
      </c>
      <c r="D17" s="40">
        <v>7</v>
      </c>
      <c r="E17" s="41" t="s">
        <v>107</v>
      </c>
      <c r="F17" s="42">
        <v>7</v>
      </c>
      <c r="G17" s="41" t="s">
        <v>323</v>
      </c>
      <c r="H17" s="47">
        <f>SUM(D17,F17)</f>
        <v>14</v>
      </c>
      <c r="I17" s="15"/>
      <c r="J17" s="31">
        <v>7</v>
      </c>
      <c r="K17" s="32" t="s">
        <v>424</v>
      </c>
      <c r="L17" s="33">
        <v>7</v>
      </c>
      <c r="M17" s="32" t="s">
        <v>459</v>
      </c>
      <c r="N17" s="47">
        <f>SUM(J17,L17)</f>
        <v>14</v>
      </c>
      <c r="O17" s="15"/>
      <c r="P17" s="40">
        <v>9</v>
      </c>
      <c r="Q17" s="41" t="s">
        <v>104</v>
      </c>
      <c r="R17" s="42">
        <v>9</v>
      </c>
      <c r="S17" s="41" t="s">
        <v>270</v>
      </c>
      <c r="T17" s="47">
        <f>SUM(P17,R17)</f>
        <v>18</v>
      </c>
      <c r="U17" s="15"/>
      <c r="V17" s="40">
        <v>5</v>
      </c>
      <c r="W17" s="41" t="s">
        <v>359</v>
      </c>
      <c r="X17" s="42"/>
      <c r="Y17" s="41"/>
      <c r="Z17" s="47">
        <f>SUM(V17,X17)</f>
        <v>5</v>
      </c>
      <c r="AA17" s="15"/>
      <c r="AB17" s="46">
        <v>5</v>
      </c>
      <c r="AC17" s="15"/>
      <c r="AD17" s="38">
        <f>SUM(H17,N17,T17,Z17,AB17)-MIN(H17,N17,T17,Z17)</f>
        <v>51</v>
      </c>
    </row>
    <row r="18" spans="1:30" ht="12.75">
      <c r="A18" s="126" t="s">
        <v>50</v>
      </c>
      <c r="B18" s="30" t="s">
        <v>550</v>
      </c>
      <c r="C18" s="97" t="s">
        <v>70</v>
      </c>
      <c r="D18" s="31">
        <v>9</v>
      </c>
      <c r="E18" s="32" t="s">
        <v>104</v>
      </c>
      <c r="F18" s="33">
        <v>9</v>
      </c>
      <c r="G18" s="32" t="s">
        <v>270</v>
      </c>
      <c r="H18" s="47">
        <f>SUM(D18,F18)</f>
        <v>18</v>
      </c>
      <c r="I18" s="15"/>
      <c r="J18" s="31">
        <v>9</v>
      </c>
      <c r="K18" s="32" t="s">
        <v>424</v>
      </c>
      <c r="L18" s="33">
        <v>9</v>
      </c>
      <c r="M18" s="32" t="s">
        <v>323</v>
      </c>
      <c r="N18" s="47">
        <f>SUM(J18,L18)</f>
        <v>18</v>
      </c>
      <c r="O18" s="15"/>
      <c r="P18" s="31"/>
      <c r="Q18" s="32"/>
      <c r="R18" s="33"/>
      <c r="S18" s="32"/>
      <c r="T18" s="47">
        <f>SUM(P18,R18)</f>
        <v>0</v>
      </c>
      <c r="U18" s="15"/>
      <c r="V18" s="31" t="s">
        <v>74</v>
      </c>
      <c r="W18" s="32" t="s">
        <v>104</v>
      </c>
      <c r="X18" s="33" t="s">
        <v>74</v>
      </c>
      <c r="Y18" s="32" t="s">
        <v>270</v>
      </c>
      <c r="Z18" s="47">
        <f>SUM(V18,X18)</f>
        <v>0</v>
      </c>
      <c r="AA18" s="15"/>
      <c r="AB18" s="37"/>
      <c r="AC18" s="15"/>
      <c r="AD18" s="38">
        <f>SUM(H18,N18,T18,Z18,AB18)-MIN(H18,N18,T18,Z18)</f>
        <v>36</v>
      </c>
    </row>
    <row r="19" spans="1:30" ht="12.75">
      <c r="A19" s="126" t="s">
        <v>51</v>
      </c>
      <c r="B19" s="30" t="s">
        <v>529</v>
      </c>
      <c r="C19" s="97" t="s">
        <v>75</v>
      </c>
      <c r="D19" s="31"/>
      <c r="E19" s="32"/>
      <c r="F19" s="33"/>
      <c r="G19" s="32"/>
      <c r="H19" s="47">
        <f>SUM(D19,F19)</f>
        <v>0</v>
      </c>
      <c r="I19" s="15"/>
      <c r="J19" s="31"/>
      <c r="K19" s="32"/>
      <c r="L19" s="33"/>
      <c r="M19" s="32"/>
      <c r="N19" s="47">
        <f>SUM(J19,L19)</f>
        <v>0</v>
      </c>
      <c r="O19" s="15"/>
      <c r="P19" s="35"/>
      <c r="Q19" s="32"/>
      <c r="R19" s="33"/>
      <c r="S19" s="32"/>
      <c r="T19" s="47">
        <f>SUM(P19,R19)</f>
        <v>0</v>
      </c>
      <c r="U19" s="15"/>
      <c r="V19" s="35">
        <v>14</v>
      </c>
      <c r="W19" s="32" t="s">
        <v>107</v>
      </c>
      <c r="X19" s="36">
        <v>14</v>
      </c>
      <c r="Y19" s="32" t="s">
        <v>323</v>
      </c>
      <c r="Z19" s="47">
        <f>SUM(V19,X19)</f>
        <v>28</v>
      </c>
      <c r="AA19" s="15"/>
      <c r="AB19" s="37"/>
      <c r="AC19" s="15"/>
      <c r="AD19" s="38">
        <f>SUM(H19,N19,T19,Z19,AB19)-MIN(H19,N19,T19,Z19)</f>
        <v>28</v>
      </c>
    </row>
    <row r="20" spans="1:30" ht="12.75">
      <c r="A20" s="126" t="s">
        <v>53</v>
      </c>
      <c r="B20" s="30" t="s">
        <v>572</v>
      </c>
      <c r="C20" s="97" t="s">
        <v>66</v>
      </c>
      <c r="D20" s="31"/>
      <c r="E20" s="32"/>
      <c r="F20" s="33"/>
      <c r="G20" s="32"/>
      <c r="H20" s="47">
        <f>SUM(D20,F20)</f>
        <v>0</v>
      </c>
      <c r="I20" s="15"/>
      <c r="J20" s="31"/>
      <c r="K20" s="32"/>
      <c r="L20" s="33"/>
      <c r="M20" s="32"/>
      <c r="N20" s="47">
        <f>SUM(J20,L20)</f>
        <v>0</v>
      </c>
      <c r="O20" s="15"/>
      <c r="P20" s="31"/>
      <c r="Q20" s="32"/>
      <c r="R20" s="33"/>
      <c r="S20" s="32"/>
      <c r="T20" s="47">
        <f>SUM(P20,R20)</f>
        <v>0</v>
      </c>
      <c r="U20" s="15"/>
      <c r="V20" s="31">
        <v>9</v>
      </c>
      <c r="W20" s="32" t="s">
        <v>270</v>
      </c>
      <c r="X20" s="33">
        <v>7</v>
      </c>
      <c r="Y20" s="32" t="s">
        <v>359</v>
      </c>
      <c r="Z20" s="47">
        <f>SUM(V20,X20)</f>
        <v>16</v>
      </c>
      <c r="AA20" s="15"/>
      <c r="AB20" s="37"/>
      <c r="AC20" s="15"/>
      <c r="AD20" s="38">
        <f>SUM(H20,N20,T20,Z20,AB20)-MIN(H20,N20,T20,Z20)</f>
        <v>16</v>
      </c>
    </row>
    <row r="21" spans="1:14" ht="12.75">
      <c r="A21" s="1"/>
      <c r="B21" s="1"/>
      <c r="C21" s="1"/>
      <c r="D21" s="1"/>
      <c r="E21" s="4"/>
      <c r="F21" s="1"/>
      <c r="G21" s="4"/>
      <c r="H21" s="6"/>
      <c r="I21" s="1"/>
      <c r="J21" s="1"/>
      <c r="K21" s="4"/>
      <c r="L21" s="1"/>
      <c r="M21" s="4"/>
      <c r="N21" s="6"/>
    </row>
    <row r="22" spans="1:14" ht="12.75">
      <c r="A22" s="1"/>
      <c r="B22" s="3"/>
      <c r="C22" s="3"/>
      <c r="D22" s="1"/>
      <c r="E22" s="4"/>
      <c r="F22" s="1"/>
      <c r="G22" s="4"/>
      <c r="H22" s="6"/>
      <c r="I22" s="1"/>
      <c r="J22" s="1"/>
      <c r="K22" s="4"/>
      <c r="L22" s="1"/>
      <c r="M22" s="4"/>
      <c r="N22" s="6"/>
    </row>
    <row r="23" spans="1:14" ht="12.75">
      <c r="A23" s="1"/>
      <c r="B23" s="1"/>
      <c r="C23" s="1"/>
      <c r="D23" s="1"/>
      <c r="E23" s="4"/>
      <c r="F23" s="1"/>
      <c r="G23" s="4"/>
      <c r="H23" s="6"/>
      <c r="I23" s="1"/>
      <c r="J23" s="1"/>
      <c r="K23" s="4"/>
      <c r="L23" s="1"/>
      <c r="M23" s="4"/>
      <c r="N23" s="6"/>
    </row>
    <row r="24" spans="1:14" ht="12.75">
      <c r="A24" s="1"/>
      <c r="B24" s="3"/>
      <c r="C24" s="3"/>
      <c r="D24" s="1"/>
      <c r="E24" s="4"/>
      <c r="F24" s="1"/>
      <c r="G24" s="4"/>
      <c r="H24" s="6"/>
      <c r="I24" s="1"/>
      <c r="J24" s="1"/>
      <c r="K24" s="4"/>
      <c r="L24" s="1"/>
      <c r="M24" s="4"/>
      <c r="N24" s="6"/>
    </row>
    <row r="25" spans="1:14" ht="12.75">
      <c r="A25" s="1"/>
      <c r="B25" s="1"/>
      <c r="C25" s="1"/>
      <c r="D25" s="1"/>
      <c r="E25" s="4"/>
      <c r="F25" s="1"/>
      <c r="G25" s="4"/>
      <c r="H25" s="6"/>
      <c r="I25" s="1"/>
      <c r="J25" s="1"/>
      <c r="K25" s="4"/>
      <c r="L25" s="1"/>
      <c r="M25" s="4"/>
      <c r="N25" s="6"/>
    </row>
    <row r="26" spans="1:14" ht="12.75">
      <c r="A26" s="1"/>
      <c r="B26" s="1"/>
      <c r="C26" s="1"/>
      <c r="D26" s="1"/>
      <c r="E26" s="4"/>
      <c r="F26" s="1"/>
      <c r="G26" s="4"/>
      <c r="H26" s="6"/>
      <c r="I26" s="1"/>
      <c r="J26" s="1"/>
      <c r="K26" s="4"/>
      <c r="L26" s="1"/>
      <c r="M26" s="4"/>
      <c r="N26" s="6"/>
    </row>
    <row r="27" spans="1:14" ht="12.75">
      <c r="A27" s="1"/>
      <c r="B27" s="3"/>
      <c r="C27" s="3"/>
      <c r="D27" s="1"/>
      <c r="E27" s="4"/>
      <c r="F27" s="1"/>
      <c r="G27" s="4"/>
      <c r="H27" s="6"/>
      <c r="I27" s="1"/>
      <c r="J27" s="1"/>
      <c r="K27" s="4"/>
      <c r="L27" s="1"/>
      <c r="M27" s="4"/>
      <c r="N27" s="6"/>
    </row>
    <row r="28" spans="1:14" ht="12.75">
      <c r="A28" s="7"/>
      <c r="B28" s="1"/>
      <c r="C28" s="1"/>
      <c r="D28" s="1"/>
      <c r="E28" s="4"/>
      <c r="F28" s="1"/>
      <c r="G28" s="4"/>
      <c r="H28" s="6"/>
      <c r="I28" s="1"/>
      <c r="J28" s="1"/>
      <c r="K28" s="4"/>
      <c r="L28" s="1"/>
      <c r="M28" s="4"/>
      <c r="N28" s="6"/>
    </row>
    <row r="29" spans="1:14" ht="12.75">
      <c r="A29" s="7"/>
      <c r="B29" s="1"/>
      <c r="C29" s="1"/>
      <c r="D29" s="1"/>
      <c r="E29" s="4"/>
      <c r="F29" s="1"/>
      <c r="G29" s="4"/>
      <c r="H29" s="6"/>
      <c r="I29" s="1"/>
      <c r="J29" s="1"/>
      <c r="K29" s="4"/>
      <c r="L29" s="1"/>
      <c r="M29" s="4"/>
      <c r="N29" s="6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5" ht="2.25" customHeight="1"/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3"/>
      <c r="C39" s="3"/>
      <c r="D39" s="1"/>
      <c r="E39" s="4"/>
      <c r="F39" s="1"/>
      <c r="G39" s="4"/>
      <c r="H39" s="6"/>
      <c r="I39" s="1"/>
      <c r="J39" s="1"/>
      <c r="K39" s="4"/>
      <c r="L39" s="1"/>
      <c r="M39" s="4"/>
      <c r="N39" s="6"/>
      <c r="O39" s="1"/>
      <c r="P39" s="1"/>
    </row>
    <row r="40" spans="1:16" ht="12.75">
      <c r="A40" s="1"/>
      <c r="B40" s="3"/>
      <c r="C40" s="3"/>
      <c r="D40" s="1"/>
      <c r="E40" s="4"/>
      <c r="F40" s="1"/>
      <c r="G40" s="4"/>
      <c r="H40" s="6"/>
      <c r="I40" s="1"/>
      <c r="J40" s="1"/>
      <c r="K40" s="4"/>
      <c r="L40" s="1"/>
      <c r="M40" s="4"/>
      <c r="N40" s="6"/>
      <c r="O40" s="1"/>
      <c r="P40" s="1"/>
    </row>
    <row r="41" spans="1:16" ht="12.75">
      <c r="A41" s="1"/>
      <c r="B41" s="3"/>
      <c r="C41" s="3"/>
      <c r="D41" s="1"/>
      <c r="E41" s="4"/>
      <c r="F41" s="1"/>
      <c r="G41" s="4"/>
      <c r="H41" s="6"/>
      <c r="I41" s="1"/>
      <c r="J41" s="1"/>
      <c r="K41" s="4"/>
      <c r="L41" s="1"/>
      <c r="M41" s="4"/>
      <c r="N41" s="6"/>
      <c r="O41" s="1"/>
      <c r="P41" s="1"/>
    </row>
    <row r="42" spans="1:16" ht="12.75">
      <c r="A42" s="1"/>
      <c r="B42" s="3"/>
      <c r="C42" s="3"/>
      <c r="D42" s="1"/>
      <c r="E42" s="4"/>
      <c r="F42" s="1"/>
      <c r="G42" s="4"/>
      <c r="H42" s="6"/>
      <c r="I42" s="1"/>
      <c r="J42" s="1"/>
      <c r="K42" s="4"/>
      <c r="L42" s="1"/>
      <c r="M42" s="4"/>
      <c r="N42" s="6"/>
      <c r="O42" s="1"/>
      <c r="P42" s="1"/>
    </row>
    <row r="43" spans="1:16" ht="12.75">
      <c r="A43" s="1"/>
      <c r="B43" s="3"/>
      <c r="C43" s="3"/>
      <c r="D43" s="1"/>
      <c r="E43" s="4"/>
      <c r="F43" s="1"/>
      <c r="G43" s="4"/>
      <c r="H43" s="6"/>
      <c r="I43" s="1"/>
      <c r="J43" s="1"/>
      <c r="K43" s="4"/>
      <c r="L43" s="1"/>
      <c r="M43" s="4"/>
      <c r="N43" s="6"/>
      <c r="O43" s="1"/>
      <c r="P43" s="1"/>
    </row>
    <row r="44" spans="1:16" ht="12.75">
      <c r="A44" s="1"/>
      <c r="B44" s="3"/>
      <c r="C44" s="3"/>
      <c r="D44" s="1"/>
      <c r="E44" s="4"/>
      <c r="F44" s="1"/>
      <c r="G44" s="4"/>
      <c r="H44" s="6"/>
      <c r="I44" s="1"/>
      <c r="J44" s="1"/>
      <c r="K44" s="4"/>
      <c r="L44" s="1"/>
      <c r="M44" s="4"/>
      <c r="N44" s="6"/>
      <c r="O44" s="1"/>
      <c r="P44" s="1"/>
    </row>
    <row r="45" spans="1:16" ht="12.75">
      <c r="A45" s="1"/>
      <c r="B45" s="3"/>
      <c r="C45" s="3"/>
      <c r="D45" s="1"/>
      <c r="E45" s="4"/>
      <c r="F45" s="1"/>
      <c r="G45" s="4"/>
      <c r="H45" s="6"/>
      <c r="I45" s="1"/>
      <c r="J45" s="1"/>
      <c r="K45" s="4"/>
      <c r="L45" s="1"/>
      <c r="M45" s="4"/>
      <c r="N45" s="6"/>
      <c r="O45" s="1"/>
      <c r="P45" s="1"/>
    </row>
    <row r="46" spans="1:16" ht="12.75">
      <c r="A46" s="1"/>
      <c r="B46" s="3"/>
      <c r="C46" s="3"/>
      <c r="D46" s="1"/>
      <c r="E46" s="4"/>
      <c r="F46" s="1"/>
      <c r="G46" s="4"/>
      <c r="H46" s="6"/>
      <c r="I46" s="1"/>
      <c r="J46" s="1"/>
      <c r="K46" s="4"/>
      <c r="L46" s="1"/>
      <c r="M46" s="4"/>
      <c r="N46" s="6"/>
      <c r="O46" s="1"/>
      <c r="P46" s="1"/>
    </row>
    <row r="47" spans="1:16" ht="12.75">
      <c r="A47" s="1"/>
      <c r="B47" s="3"/>
      <c r="C47" s="3"/>
      <c r="D47" s="1"/>
      <c r="E47" s="4"/>
      <c r="F47" s="1"/>
      <c r="G47" s="4"/>
      <c r="H47" s="6"/>
      <c r="I47" s="1"/>
      <c r="J47" s="1"/>
      <c r="K47" s="4"/>
      <c r="L47" s="1"/>
      <c r="M47" s="4"/>
      <c r="N47" s="6"/>
      <c r="O47" s="1"/>
      <c r="P47" s="1"/>
    </row>
    <row r="48" spans="1:16" ht="12.75">
      <c r="A48" s="1"/>
      <c r="B48" s="3"/>
      <c r="C48" s="3"/>
      <c r="D48" s="1"/>
      <c r="E48" s="4"/>
      <c r="F48" s="1"/>
      <c r="G48" s="4"/>
      <c r="H48" s="6"/>
      <c r="I48" s="1"/>
      <c r="J48" s="1"/>
      <c r="K48" s="4"/>
      <c r="L48" s="1"/>
      <c r="M48" s="4"/>
      <c r="N48" s="6"/>
      <c r="O48" s="1"/>
      <c r="P48" s="1"/>
    </row>
    <row r="49" spans="1:16" ht="12.75">
      <c r="A49" s="1"/>
      <c r="B49" s="1"/>
      <c r="C49" s="1"/>
      <c r="D49" s="1"/>
      <c r="E49" s="4"/>
      <c r="F49" s="1"/>
      <c r="G49" s="4"/>
      <c r="H49" s="6"/>
      <c r="I49" s="1"/>
      <c r="J49" s="1"/>
      <c r="K49" s="4"/>
      <c r="L49" s="1"/>
      <c r="M49" s="4"/>
      <c r="N49" s="6"/>
      <c r="O49" s="1"/>
      <c r="P49" s="1"/>
    </row>
    <row r="50" spans="1:16" ht="12.75">
      <c r="A50" s="1"/>
      <c r="B50" s="1"/>
      <c r="C50" s="1"/>
      <c r="D50" s="1"/>
      <c r="E50" s="4"/>
      <c r="F50" s="1"/>
      <c r="G50" s="4"/>
      <c r="H50" s="6"/>
      <c r="I50" s="1"/>
      <c r="J50" s="1"/>
      <c r="K50" s="4"/>
      <c r="L50" s="1"/>
      <c r="M50" s="4"/>
      <c r="N50" s="6"/>
      <c r="O50" s="1"/>
      <c r="P50" s="1"/>
    </row>
    <row r="51" spans="1:16" ht="12.75">
      <c r="A51" s="1"/>
      <c r="B51" s="3"/>
      <c r="C51" s="3"/>
      <c r="D51" s="1"/>
      <c r="E51" s="4"/>
      <c r="F51" s="1"/>
      <c r="G51" s="4"/>
      <c r="H51" s="6"/>
      <c r="I51" s="1"/>
      <c r="J51" s="1"/>
      <c r="K51" s="4"/>
      <c r="L51" s="1"/>
      <c r="M51" s="4"/>
      <c r="N51" s="6"/>
      <c r="O51" s="1"/>
      <c r="P51" s="1"/>
    </row>
    <row r="52" spans="1:16" ht="12.75">
      <c r="A52" s="1"/>
      <c r="B52" s="1"/>
      <c r="C52" s="1"/>
      <c r="D52" s="1"/>
      <c r="E52" s="4"/>
      <c r="F52" s="1"/>
      <c r="G52" s="4"/>
      <c r="H52" s="6"/>
      <c r="I52" s="1"/>
      <c r="J52" s="1"/>
      <c r="K52" s="4"/>
      <c r="L52" s="1"/>
      <c r="M52" s="4"/>
      <c r="N52" s="6"/>
      <c r="O52" s="1"/>
      <c r="P52" s="1"/>
    </row>
    <row r="53" spans="1:16" ht="12.75">
      <c r="A53" s="1"/>
      <c r="B53" s="1"/>
      <c r="C53" s="1"/>
      <c r="D53" s="1"/>
      <c r="E53" s="4"/>
      <c r="F53" s="1"/>
      <c r="G53" s="4"/>
      <c r="H53" s="6"/>
      <c r="I53" s="1"/>
      <c r="J53" s="1"/>
      <c r="K53" s="4"/>
      <c r="L53" s="1"/>
      <c r="M53" s="4"/>
      <c r="N53" s="6"/>
      <c r="O53" s="1"/>
      <c r="P53" s="1"/>
    </row>
    <row r="54" spans="1:16" ht="12.75">
      <c r="A54" s="1"/>
      <c r="B54" s="1"/>
      <c r="C54" s="1"/>
      <c r="D54" s="1"/>
      <c r="E54" s="4"/>
      <c r="F54" s="1"/>
      <c r="G54" s="4"/>
      <c r="H54" s="6"/>
      <c r="I54" s="1"/>
      <c r="J54" s="1"/>
      <c r="K54" s="4"/>
      <c r="L54" s="1"/>
      <c r="M54" s="4"/>
      <c r="N54" s="6"/>
      <c r="O54" s="1"/>
      <c r="P54" s="1"/>
    </row>
    <row r="55" spans="1:16" ht="12.75">
      <c r="A55" s="1"/>
      <c r="B55" s="3"/>
      <c r="C55" s="3"/>
      <c r="D55" s="1"/>
      <c r="E55" s="4"/>
      <c r="F55" s="1"/>
      <c r="G55" s="4"/>
      <c r="H55" s="6"/>
      <c r="I55" s="1"/>
      <c r="J55" s="1"/>
      <c r="K55" s="4"/>
      <c r="L55" s="1"/>
      <c r="M55" s="4"/>
      <c r="N55" s="6"/>
      <c r="O55" s="1"/>
      <c r="P55" s="1"/>
    </row>
    <row r="56" spans="1:16" ht="12.75">
      <c r="A56" s="1"/>
      <c r="B56" s="1"/>
      <c r="C56" s="1"/>
      <c r="D56" s="1"/>
      <c r="E56" s="4"/>
      <c r="F56" s="1"/>
      <c r="G56" s="4"/>
      <c r="H56" s="6"/>
      <c r="I56" s="1"/>
      <c r="J56" s="1"/>
      <c r="K56" s="4"/>
      <c r="L56" s="1"/>
      <c r="M56" s="4"/>
      <c r="N56" s="6"/>
      <c r="O56" s="1"/>
      <c r="P56" s="1"/>
    </row>
    <row r="57" spans="1:16" ht="12.75">
      <c r="A57" s="1"/>
      <c r="B57" s="3"/>
      <c r="C57" s="3"/>
      <c r="D57" s="1"/>
      <c r="E57" s="4"/>
      <c r="F57" s="1"/>
      <c r="G57" s="4"/>
      <c r="H57" s="6"/>
      <c r="I57" s="1"/>
      <c r="J57" s="1"/>
      <c r="K57" s="4"/>
      <c r="L57" s="1"/>
      <c r="M57" s="4"/>
      <c r="N57" s="6"/>
      <c r="O57" s="1"/>
      <c r="P57" s="1"/>
    </row>
    <row r="58" spans="1:16" ht="12.75">
      <c r="A58" s="1"/>
      <c r="B58" s="1"/>
      <c r="C58" s="1"/>
      <c r="D58" s="1"/>
      <c r="E58" s="4"/>
      <c r="F58" s="1"/>
      <c r="G58" s="4"/>
      <c r="H58" s="6"/>
      <c r="I58" s="1"/>
      <c r="J58" s="1"/>
      <c r="K58" s="4"/>
      <c r="L58" s="1"/>
      <c r="M58" s="4"/>
      <c r="N58" s="6"/>
      <c r="O58" s="1"/>
      <c r="P58" s="1"/>
    </row>
    <row r="59" spans="1:16" ht="12.75">
      <c r="A59" s="1"/>
      <c r="B59" s="3"/>
      <c r="C59" s="3"/>
      <c r="D59" s="1"/>
      <c r="E59" s="4"/>
      <c r="F59" s="1"/>
      <c r="G59" s="4"/>
      <c r="H59" s="6"/>
      <c r="I59" s="1"/>
      <c r="J59" s="1"/>
      <c r="K59" s="4"/>
      <c r="L59" s="1"/>
      <c r="M59" s="4"/>
      <c r="N59" s="6"/>
      <c r="O59" s="1"/>
      <c r="P59" s="1"/>
    </row>
    <row r="60" spans="1:16" ht="12.75">
      <c r="A60" s="1"/>
      <c r="B60" s="1"/>
      <c r="C60" s="1"/>
      <c r="D60" s="1"/>
      <c r="E60" s="4"/>
      <c r="F60" s="1"/>
      <c r="G60" s="4"/>
      <c r="H60" s="6"/>
      <c r="I60" s="1"/>
      <c r="J60" s="1"/>
      <c r="K60" s="4"/>
      <c r="L60" s="1"/>
      <c r="M60" s="4"/>
      <c r="N60" s="6"/>
      <c r="O60" s="1"/>
      <c r="P60" s="1"/>
    </row>
    <row r="61" spans="1:16" ht="12.75">
      <c r="A61" s="1"/>
      <c r="B61" s="1"/>
      <c r="C61" s="1"/>
      <c r="D61" s="1"/>
      <c r="E61" s="4"/>
      <c r="F61" s="1"/>
      <c r="G61" s="4"/>
      <c r="H61" s="6"/>
      <c r="I61" s="1"/>
      <c r="J61" s="1"/>
      <c r="K61" s="4"/>
      <c r="L61" s="1"/>
      <c r="M61" s="4"/>
      <c r="N61" s="6"/>
      <c r="O61" s="1"/>
      <c r="P61" s="1"/>
    </row>
    <row r="62" spans="1:16" ht="12.75">
      <c r="A62" s="1"/>
      <c r="B62" s="3"/>
      <c r="C62" s="3"/>
      <c r="D62" s="1"/>
      <c r="E62" s="4"/>
      <c r="F62" s="1"/>
      <c r="G62" s="4"/>
      <c r="H62" s="6"/>
      <c r="I62" s="1"/>
      <c r="J62" s="1"/>
      <c r="K62" s="4"/>
      <c r="L62" s="1"/>
      <c r="M62" s="4"/>
      <c r="N62" s="6"/>
      <c r="O62" s="1"/>
      <c r="P62" s="1"/>
    </row>
    <row r="63" spans="1:16" ht="12.75">
      <c r="A63" s="7"/>
      <c r="B63" s="1"/>
      <c r="C63" s="1"/>
      <c r="D63" s="1"/>
      <c r="E63" s="4"/>
      <c r="F63" s="1"/>
      <c r="G63" s="4"/>
      <c r="H63" s="6"/>
      <c r="I63" s="1"/>
      <c r="J63" s="1"/>
      <c r="K63" s="4"/>
      <c r="L63" s="1"/>
      <c r="M63" s="4"/>
      <c r="N63" s="6"/>
      <c r="O63" s="1"/>
      <c r="P63" s="1"/>
    </row>
    <row r="64" spans="1:16" ht="12.75">
      <c r="A64" s="7"/>
      <c r="B64" s="1"/>
      <c r="C64" s="1"/>
      <c r="D64" s="1"/>
      <c r="E64" s="4"/>
      <c r="F64" s="1"/>
      <c r="G64" s="4"/>
      <c r="H64" s="6"/>
      <c r="I64" s="1"/>
      <c r="J64" s="1"/>
      <c r="K64" s="4"/>
      <c r="L64" s="1"/>
      <c r="M64" s="4"/>
      <c r="N64" s="6"/>
      <c r="O64" s="1"/>
      <c r="P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60" verticalDpi="36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3.140625" style="0" customWidth="1"/>
    <col min="3" max="3" width="5.421875" style="0" customWidth="1"/>
    <col min="4" max="4" width="3.28125" style="0" customWidth="1"/>
    <col min="5" max="5" width="4.00390625" style="0" customWidth="1"/>
    <col min="6" max="6" width="3.7109375" style="0" customWidth="1"/>
    <col min="7" max="7" width="4.140625" style="0" customWidth="1"/>
    <col min="8" max="8" width="3.28125" style="0" customWidth="1"/>
    <col min="9" max="9" width="1.7109375" style="0" customWidth="1"/>
    <col min="10" max="10" width="3.421875" style="0" customWidth="1"/>
    <col min="11" max="11" width="3.7109375" style="0" customWidth="1"/>
    <col min="12" max="12" width="3.57421875" style="0" customWidth="1"/>
    <col min="13" max="13" width="4.140625" style="0" customWidth="1"/>
    <col min="14" max="14" width="3.57421875" style="0" customWidth="1"/>
    <col min="15" max="15" width="1.7109375" style="0" customWidth="1"/>
    <col min="16" max="16" width="3.140625" style="0" customWidth="1"/>
    <col min="17" max="17" width="3.421875" style="0" customWidth="1"/>
    <col min="18" max="18" width="3.140625" style="0" customWidth="1"/>
    <col min="19" max="19" width="3.421875" style="0" customWidth="1"/>
    <col min="20" max="20" width="2.8515625" style="0" customWidth="1"/>
    <col min="21" max="21" width="2.421875" style="0" customWidth="1"/>
    <col min="22" max="22" width="3.57421875" style="0" customWidth="1"/>
    <col min="23" max="23" width="3.28125" style="0" customWidth="1"/>
    <col min="24" max="24" width="3.57421875" style="0" customWidth="1"/>
    <col min="25" max="25" width="3.7109375" style="0" customWidth="1"/>
    <col min="26" max="26" width="3.28125" style="0" customWidth="1"/>
    <col min="27" max="27" width="2.140625" style="0" customWidth="1"/>
    <col min="28" max="28" width="6.7109375" style="0" customWidth="1"/>
    <col min="29" max="29" width="2.140625" style="0" customWidth="1"/>
    <col min="30" max="30" width="6.7109375" style="0" customWidth="1"/>
  </cols>
  <sheetData>
    <row r="1" spans="1:30" ht="12.75">
      <c r="A1" s="60"/>
      <c r="B1" s="60"/>
      <c r="C1" s="16" t="s">
        <v>129</v>
      </c>
      <c r="D1" s="60"/>
      <c r="F1" s="60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0"/>
      <c r="T1" s="60"/>
      <c r="U1" s="15"/>
      <c r="V1" s="15"/>
      <c r="W1" s="15"/>
      <c r="X1" s="15"/>
      <c r="Y1" s="15"/>
      <c r="Z1" s="15"/>
      <c r="AA1" s="15"/>
      <c r="AB1" s="15"/>
      <c r="AC1" s="15"/>
      <c r="AD1" s="20" t="s">
        <v>621</v>
      </c>
    </row>
    <row r="2" spans="1:30" ht="12.75">
      <c r="A2" s="60"/>
      <c r="B2" s="60"/>
      <c r="C2" s="60"/>
      <c r="D2" s="60"/>
      <c r="E2" s="16"/>
      <c r="F2" s="60"/>
      <c r="G2" s="15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60"/>
      <c r="T2" s="60"/>
      <c r="U2" s="15"/>
      <c r="V2" s="15"/>
      <c r="W2" s="15"/>
      <c r="X2" s="15"/>
      <c r="Y2" s="15"/>
      <c r="Z2" s="15"/>
      <c r="AA2" s="15"/>
      <c r="AB2" s="15"/>
      <c r="AC2" s="15"/>
      <c r="AD2" s="20"/>
    </row>
    <row r="3" spans="1:30" ht="12.75">
      <c r="A3" s="60"/>
      <c r="B3" s="16" t="s">
        <v>18</v>
      </c>
      <c r="C3" s="16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5.75" customHeight="1" thickBot="1">
      <c r="A4" s="22" t="s">
        <v>3</v>
      </c>
      <c r="B4" s="22" t="s">
        <v>0</v>
      </c>
      <c r="C4" s="23"/>
      <c r="D4" s="24"/>
      <c r="E4" s="25" t="s">
        <v>1</v>
      </c>
      <c r="F4" s="25"/>
      <c r="G4" s="25"/>
      <c r="H4" s="23" t="s">
        <v>4</v>
      </c>
      <c r="I4" s="25"/>
      <c r="J4" s="25"/>
      <c r="K4" s="25" t="s">
        <v>2</v>
      </c>
      <c r="L4" s="25"/>
      <c r="M4" s="25"/>
      <c r="N4" s="23" t="s">
        <v>4</v>
      </c>
      <c r="O4" s="24"/>
      <c r="P4" s="26"/>
      <c r="Q4" s="25" t="s">
        <v>33</v>
      </c>
      <c r="R4" s="25"/>
      <c r="S4" s="25"/>
      <c r="T4" s="23" t="s">
        <v>4</v>
      </c>
      <c r="U4" s="24"/>
      <c r="V4" s="26"/>
      <c r="W4" s="25" t="s">
        <v>34</v>
      </c>
      <c r="X4" s="25"/>
      <c r="Y4" s="25"/>
      <c r="Z4" s="27" t="s">
        <v>4</v>
      </c>
      <c r="AA4" s="15"/>
      <c r="AB4" s="29" t="s">
        <v>31</v>
      </c>
      <c r="AC4" s="15"/>
      <c r="AD4" s="29" t="s">
        <v>32</v>
      </c>
    </row>
    <row r="5" spans="1:30" ht="13.5" thickTop="1">
      <c r="A5" s="121" t="s">
        <v>5</v>
      </c>
      <c r="B5" s="39" t="s">
        <v>308</v>
      </c>
      <c r="C5" s="118" t="s">
        <v>66</v>
      </c>
      <c r="D5" s="40">
        <v>9</v>
      </c>
      <c r="E5" s="41" t="s">
        <v>270</v>
      </c>
      <c r="F5" s="42">
        <v>9</v>
      </c>
      <c r="G5" s="41" t="s">
        <v>323</v>
      </c>
      <c r="H5" s="34">
        <f>SUM(D5,F5)</f>
        <v>18</v>
      </c>
      <c r="I5" s="15"/>
      <c r="J5" s="40"/>
      <c r="K5" s="41"/>
      <c r="L5" s="42"/>
      <c r="M5" s="41"/>
      <c r="N5" s="34">
        <f>SUM(J5,L5)</f>
        <v>0</v>
      </c>
      <c r="O5" s="15"/>
      <c r="P5" s="40">
        <v>9</v>
      </c>
      <c r="Q5" s="41" t="s">
        <v>104</v>
      </c>
      <c r="R5" s="42">
        <v>9</v>
      </c>
      <c r="S5" s="41" t="s">
        <v>424</v>
      </c>
      <c r="T5" s="34">
        <f>SUM(P5,R5)</f>
        <v>18</v>
      </c>
      <c r="U5" s="15"/>
      <c r="V5" s="43">
        <v>14</v>
      </c>
      <c r="W5" s="41" t="s">
        <v>107</v>
      </c>
      <c r="X5" s="42">
        <v>9</v>
      </c>
      <c r="Y5" s="41" t="s">
        <v>359</v>
      </c>
      <c r="Z5" s="34">
        <f>SUM(V5,X5)</f>
        <v>23</v>
      </c>
      <c r="AA5" s="15"/>
      <c r="AB5" s="46"/>
      <c r="AC5" s="15"/>
      <c r="AD5" s="38">
        <f>SUM(H5,N5,T5,Z5,AB5)-MIN(H5,N5,T5,Z5)</f>
        <v>59</v>
      </c>
    </row>
    <row r="6" spans="1:30" ht="12.75">
      <c r="A6" s="121" t="s">
        <v>49</v>
      </c>
      <c r="B6" s="39" t="s">
        <v>453</v>
      </c>
      <c r="C6" s="118" t="s">
        <v>133</v>
      </c>
      <c r="D6" s="40"/>
      <c r="E6" s="41"/>
      <c r="F6" s="42"/>
      <c r="G6" s="41"/>
      <c r="H6" s="34">
        <f>SUM(D6,F6)</f>
        <v>0</v>
      </c>
      <c r="I6" s="15"/>
      <c r="J6" s="40">
        <v>9</v>
      </c>
      <c r="K6" s="41" t="s">
        <v>323</v>
      </c>
      <c r="L6" s="42">
        <v>9</v>
      </c>
      <c r="M6" s="41" t="s">
        <v>104</v>
      </c>
      <c r="N6" s="34">
        <f>SUM(J6,L6)</f>
        <v>18</v>
      </c>
      <c r="O6" s="15"/>
      <c r="P6" s="40">
        <v>7</v>
      </c>
      <c r="Q6" s="41" t="s">
        <v>424</v>
      </c>
      <c r="R6" s="42">
        <v>9</v>
      </c>
      <c r="S6" s="41" t="s">
        <v>459</v>
      </c>
      <c r="T6" s="34">
        <f>SUM(P6,R6)</f>
        <v>16</v>
      </c>
      <c r="U6" s="15"/>
      <c r="V6" s="43"/>
      <c r="W6" s="41"/>
      <c r="X6" s="42"/>
      <c r="Y6" s="41"/>
      <c r="Z6" s="34">
        <f>SUM(V6,X6)</f>
        <v>0</v>
      </c>
      <c r="AA6" s="15"/>
      <c r="AB6" s="46"/>
      <c r="AC6" s="15"/>
      <c r="AD6" s="38">
        <f>SUM(H6,N6,T6,Z6,AB6)-MIN(H6,N6,T6,Z6)</f>
        <v>34</v>
      </c>
    </row>
    <row r="7" spans="1:30" ht="12.75">
      <c r="A7" s="121" t="s">
        <v>50</v>
      </c>
      <c r="B7" s="39" t="s">
        <v>432</v>
      </c>
      <c r="C7" s="118" t="s">
        <v>70</v>
      </c>
      <c r="D7" s="40"/>
      <c r="E7" s="41"/>
      <c r="F7" s="42"/>
      <c r="G7" s="41"/>
      <c r="H7" s="34">
        <f>SUM(D7,F7)</f>
        <v>0</v>
      </c>
      <c r="I7" s="15"/>
      <c r="J7" s="40">
        <v>9</v>
      </c>
      <c r="K7" s="41" t="s">
        <v>424</v>
      </c>
      <c r="L7" s="42">
        <v>7</v>
      </c>
      <c r="M7" s="119" t="s">
        <v>323</v>
      </c>
      <c r="N7" s="34">
        <f>SUM(J7,L7)</f>
        <v>16</v>
      </c>
      <c r="O7" s="15"/>
      <c r="P7" s="40">
        <v>0</v>
      </c>
      <c r="Q7" s="119" t="s">
        <v>323</v>
      </c>
      <c r="R7" s="42">
        <v>9</v>
      </c>
      <c r="S7" s="41" t="s">
        <v>270</v>
      </c>
      <c r="T7" s="34">
        <f>SUM(P7,R7)</f>
        <v>9</v>
      </c>
      <c r="U7" s="15"/>
      <c r="V7" s="43"/>
      <c r="W7" s="41"/>
      <c r="X7" s="42"/>
      <c r="Y7" s="41"/>
      <c r="Z7" s="34">
        <f>SUM(V7,X7)</f>
        <v>0</v>
      </c>
      <c r="AA7" s="15"/>
      <c r="AB7" s="46"/>
      <c r="AC7" s="15"/>
      <c r="AD7" s="38">
        <f>SUM(H7,N7,T7,Z7,AB7)-MIN(H7,N7,T7,Z7)</f>
        <v>25</v>
      </c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8"/>
      <c r="B9" s="8"/>
      <c r="C9" s="8"/>
      <c r="D9" s="1"/>
      <c r="E9" s="10"/>
      <c r="F9" s="10"/>
      <c r="G9" s="10"/>
      <c r="H9" s="8"/>
      <c r="I9" s="10"/>
      <c r="J9" s="10"/>
      <c r="K9" s="10"/>
      <c r="L9" s="10"/>
      <c r="M9" s="10"/>
      <c r="N9" s="8"/>
      <c r="O9" s="1"/>
      <c r="P9" s="9"/>
      <c r="Q9" s="10"/>
      <c r="R9" s="10"/>
      <c r="S9" s="10"/>
      <c r="T9" s="8"/>
      <c r="U9" s="1"/>
      <c r="V9" s="9"/>
      <c r="W9" s="10"/>
      <c r="X9" s="10"/>
      <c r="Y9" s="10"/>
      <c r="Z9" s="8"/>
      <c r="AA9" s="1"/>
      <c r="AB9" s="8"/>
      <c r="AC9" s="1"/>
      <c r="AD9" s="8"/>
    </row>
    <row r="10" spans="1:30" ht="12.75">
      <c r="A10" s="127"/>
      <c r="B10" s="16" t="s">
        <v>110</v>
      </c>
      <c r="C10" s="9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3.5" thickBot="1">
      <c r="A11" s="22" t="s">
        <v>3</v>
      </c>
      <c r="B11" s="23" t="s">
        <v>0</v>
      </c>
      <c r="C11" s="99"/>
      <c r="D11" s="24"/>
      <c r="E11" s="25" t="s">
        <v>1</v>
      </c>
      <c r="F11" s="25"/>
      <c r="G11" s="25"/>
      <c r="H11" s="23" t="s">
        <v>4</v>
      </c>
      <c r="I11" s="25"/>
      <c r="J11" s="25"/>
      <c r="K11" s="25" t="s">
        <v>2</v>
      </c>
      <c r="L11" s="25"/>
      <c r="M11" s="25"/>
      <c r="N11" s="23" t="s">
        <v>4</v>
      </c>
      <c r="O11" s="24"/>
      <c r="P11" s="26"/>
      <c r="Q11" s="25" t="s">
        <v>33</v>
      </c>
      <c r="R11" s="25"/>
      <c r="S11" s="25"/>
      <c r="T11" s="23" t="s">
        <v>4</v>
      </c>
      <c r="U11" s="24"/>
      <c r="V11" s="26"/>
      <c r="W11" s="25" t="s">
        <v>34</v>
      </c>
      <c r="X11" s="25"/>
      <c r="Y11" s="25"/>
      <c r="Z11" s="27" t="s">
        <v>4</v>
      </c>
      <c r="AA11" s="15"/>
      <c r="AB11" s="29" t="s">
        <v>31</v>
      </c>
      <c r="AC11" s="15"/>
      <c r="AD11" s="29" t="s">
        <v>32</v>
      </c>
    </row>
    <row r="12" spans="1:30" ht="13.5" thickTop="1">
      <c r="A12" s="129" t="s">
        <v>5</v>
      </c>
      <c r="B12" s="75" t="s">
        <v>283</v>
      </c>
      <c r="C12" s="100" t="s">
        <v>73</v>
      </c>
      <c r="D12" s="76">
        <v>9</v>
      </c>
      <c r="E12" s="77" t="s">
        <v>270</v>
      </c>
      <c r="F12" s="78">
        <v>9</v>
      </c>
      <c r="G12" s="77" t="s">
        <v>323</v>
      </c>
      <c r="H12" s="125">
        <f>SUM(D12,F12)</f>
        <v>18</v>
      </c>
      <c r="I12" s="15"/>
      <c r="J12" s="76">
        <v>9</v>
      </c>
      <c r="K12" s="77" t="s">
        <v>394</v>
      </c>
      <c r="L12" s="78">
        <v>9</v>
      </c>
      <c r="M12" s="77" t="s">
        <v>424</v>
      </c>
      <c r="N12" s="125">
        <f>SUM(J12,L12)</f>
        <v>18</v>
      </c>
      <c r="O12" s="15"/>
      <c r="P12" s="76">
        <v>9</v>
      </c>
      <c r="Q12" s="77" t="s">
        <v>479</v>
      </c>
      <c r="R12" s="78">
        <v>9</v>
      </c>
      <c r="S12" s="77" t="s">
        <v>459</v>
      </c>
      <c r="T12" s="125">
        <f>SUM(P12,R12)</f>
        <v>18</v>
      </c>
      <c r="U12" s="15"/>
      <c r="V12" s="76">
        <v>9</v>
      </c>
      <c r="W12" s="77" t="s">
        <v>107</v>
      </c>
      <c r="X12" s="78">
        <v>9</v>
      </c>
      <c r="Y12" s="77" t="s">
        <v>104</v>
      </c>
      <c r="Z12" s="125">
        <f>SUM(V12,X12)</f>
        <v>18</v>
      </c>
      <c r="AA12" s="15"/>
      <c r="AB12" s="79">
        <v>5</v>
      </c>
      <c r="AC12" s="15"/>
      <c r="AD12" s="38">
        <f>SUM(H12,N12,T12,Z12,AB12)-MIN(H12,N12,T12,Z12)</f>
        <v>59</v>
      </c>
    </row>
    <row r="13" spans="1:14" ht="12.75">
      <c r="A13" s="1"/>
      <c r="B13" s="1"/>
      <c r="C13" s="1"/>
      <c r="D13" s="1"/>
      <c r="E13" s="4"/>
      <c r="F13" s="1"/>
      <c r="G13" s="4"/>
      <c r="H13" s="6"/>
      <c r="I13" s="1"/>
      <c r="J13" s="1"/>
      <c r="K13" s="4"/>
      <c r="L13" s="1"/>
      <c r="M13" s="4"/>
      <c r="N13" s="6"/>
    </row>
    <row r="14" spans="1:14" ht="12.75">
      <c r="A14" s="1"/>
      <c r="B14" s="1"/>
      <c r="C14" s="1"/>
      <c r="D14" s="1"/>
      <c r="E14" s="4"/>
      <c r="F14" s="1"/>
      <c r="G14" s="4"/>
      <c r="H14" s="6"/>
      <c r="I14" s="1"/>
      <c r="J14" s="1"/>
      <c r="K14" s="4"/>
      <c r="L14" s="1"/>
      <c r="M14" s="4"/>
      <c r="N14" s="6"/>
    </row>
    <row r="15" spans="1:14" ht="12.75">
      <c r="A15" s="1"/>
      <c r="B15" s="1"/>
      <c r="C15" s="1"/>
      <c r="D15" s="1"/>
      <c r="E15" s="4"/>
      <c r="F15" s="1"/>
      <c r="G15" s="4"/>
      <c r="H15" s="6"/>
      <c r="I15" s="1"/>
      <c r="J15" s="1"/>
      <c r="K15" s="4"/>
      <c r="L15" s="1"/>
      <c r="M15" s="4"/>
      <c r="N15" s="6"/>
    </row>
    <row r="16" spans="1:14" ht="12.75">
      <c r="A16" s="1"/>
      <c r="B16" s="3"/>
      <c r="C16" s="3"/>
      <c r="D16" s="1"/>
      <c r="E16" s="4"/>
      <c r="F16" s="1"/>
      <c r="G16" s="4"/>
      <c r="H16" s="6"/>
      <c r="I16" s="1"/>
      <c r="J16" s="1"/>
      <c r="K16" s="4"/>
      <c r="L16" s="1"/>
      <c r="M16" s="4"/>
      <c r="N16" s="6"/>
    </row>
    <row r="17" spans="1:14" ht="12.75">
      <c r="A17" s="1"/>
      <c r="B17" s="1"/>
      <c r="C17" s="1"/>
      <c r="D17" s="1"/>
      <c r="E17" s="4"/>
      <c r="F17" s="1"/>
      <c r="G17" s="4"/>
      <c r="H17" s="6"/>
      <c r="I17" s="1"/>
      <c r="J17" s="1"/>
      <c r="K17" s="4"/>
      <c r="L17" s="1"/>
      <c r="M17" s="4"/>
      <c r="N17" s="6"/>
    </row>
    <row r="18" spans="1:14" ht="12.75">
      <c r="A18" s="1"/>
      <c r="B18" s="3"/>
      <c r="C18" s="3"/>
      <c r="D18" s="1"/>
      <c r="E18" s="4"/>
      <c r="F18" s="1"/>
      <c r="G18" s="4"/>
      <c r="H18" s="6"/>
      <c r="I18" s="1"/>
      <c r="J18" s="1"/>
      <c r="K18" s="4"/>
      <c r="L18" s="1"/>
      <c r="M18" s="4"/>
      <c r="N18" s="6"/>
    </row>
    <row r="19" spans="1:14" ht="12.75">
      <c r="A19" s="1"/>
      <c r="B19" s="1"/>
      <c r="C19" s="1"/>
      <c r="D19" s="1"/>
      <c r="E19" s="4"/>
      <c r="F19" s="1"/>
      <c r="G19" s="4"/>
      <c r="H19" s="6"/>
      <c r="I19" s="1"/>
      <c r="J19" s="1"/>
      <c r="K19" s="4"/>
      <c r="L19" s="1"/>
      <c r="M19" s="4"/>
      <c r="N19" s="6"/>
    </row>
    <row r="20" spans="1:14" ht="12.75">
      <c r="A20" s="1"/>
      <c r="B20" s="3"/>
      <c r="C20" s="3"/>
      <c r="D20" s="1"/>
      <c r="E20" s="4"/>
      <c r="F20" s="1"/>
      <c r="G20" s="4"/>
      <c r="H20" s="6"/>
      <c r="I20" s="1"/>
      <c r="J20" s="1"/>
      <c r="K20" s="4"/>
      <c r="L20" s="1"/>
      <c r="M20" s="4"/>
      <c r="N20" s="6"/>
    </row>
    <row r="21" spans="1:14" ht="12.75">
      <c r="A21" s="1"/>
      <c r="B21" s="1"/>
      <c r="C21" s="1"/>
      <c r="D21" s="1"/>
      <c r="E21" s="4"/>
      <c r="F21" s="1"/>
      <c r="G21" s="4"/>
      <c r="H21" s="6"/>
      <c r="I21" s="1"/>
      <c r="J21" s="1"/>
      <c r="K21" s="4"/>
      <c r="L21" s="1"/>
      <c r="M21" s="4"/>
      <c r="N21" s="6"/>
    </row>
    <row r="22" spans="1:14" ht="12.75">
      <c r="A22" s="1"/>
      <c r="B22" s="1"/>
      <c r="C22" s="1"/>
      <c r="D22" s="1"/>
      <c r="E22" s="4"/>
      <c r="F22" s="1"/>
      <c r="G22" s="4"/>
      <c r="H22" s="6"/>
      <c r="I22" s="1"/>
      <c r="J22" s="1"/>
      <c r="K22" s="4"/>
      <c r="L22" s="1"/>
      <c r="M22" s="4"/>
      <c r="N22" s="6"/>
    </row>
    <row r="23" spans="1:14" ht="12.75">
      <c r="A23" s="1"/>
      <c r="B23" s="3"/>
      <c r="C23" s="3"/>
      <c r="D23" s="1"/>
      <c r="E23" s="4"/>
      <c r="F23" s="1"/>
      <c r="G23" s="4"/>
      <c r="H23" s="6"/>
      <c r="I23" s="1"/>
      <c r="J23" s="1"/>
      <c r="K23" s="4"/>
      <c r="L23" s="1"/>
      <c r="M23" s="4"/>
      <c r="N23" s="6"/>
    </row>
    <row r="24" spans="1:14" ht="12.75">
      <c r="A24" s="7"/>
      <c r="B24" s="1"/>
      <c r="C24" s="1"/>
      <c r="D24" s="1"/>
      <c r="E24" s="4"/>
      <c r="F24" s="1"/>
      <c r="G24" s="4"/>
      <c r="H24" s="6"/>
      <c r="I24" s="1"/>
      <c r="J24" s="1"/>
      <c r="K24" s="4"/>
      <c r="L24" s="1"/>
      <c r="M24" s="4"/>
      <c r="N24" s="6"/>
    </row>
    <row r="25" spans="1:14" ht="12.75">
      <c r="A25" s="7"/>
      <c r="B25" s="1"/>
      <c r="C25" s="1"/>
      <c r="D25" s="1"/>
      <c r="E25" s="4"/>
      <c r="F25" s="1"/>
      <c r="G25" s="4"/>
      <c r="H25" s="6"/>
      <c r="I25" s="1"/>
      <c r="J25" s="1"/>
      <c r="K25" s="4"/>
      <c r="L25" s="1"/>
      <c r="M25" s="4"/>
      <c r="N25" s="6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0.75" customHeight="1">
      <c r="A35" s="1"/>
      <c r="B35" s="3"/>
      <c r="C35" s="3"/>
      <c r="D35" s="1"/>
      <c r="E35" s="4"/>
      <c r="F35" s="1"/>
      <c r="G35" s="4"/>
      <c r="H35" s="6"/>
      <c r="I35" s="1"/>
      <c r="J35" s="1"/>
      <c r="K35" s="4"/>
      <c r="L35" s="1"/>
      <c r="M35" s="4"/>
      <c r="N35" s="6"/>
      <c r="O35" s="1"/>
      <c r="P35" s="1"/>
    </row>
    <row r="36" spans="1:16" ht="12.75">
      <c r="A36" s="1"/>
      <c r="B36" s="3"/>
      <c r="C36" s="3"/>
      <c r="D36" s="1"/>
      <c r="E36" s="4"/>
      <c r="F36" s="1"/>
      <c r="G36" s="4"/>
      <c r="H36" s="6"/>
      <c r="I36" s="1"/>
      <c r="J36" s="1"/>
      <c r="K36" s="4"/>
      <c r="L36" s="1"/>
      <c r="M36" s="4"/>
      <c r="N36" s="6"/>
      <c r="O36" s="1"/>
      <c r="P36" s="1"/>
    </row>
    <row r="37" spans="1:16" ht="12.75">
      <c r="A37" s="1"/>
      <c r="B37" s="3"/>
      <c r="C37" s="3"/>
      <c r="D37" s="1"/>
      <c r="E37" s="4"/>
      <c r="F37" s="1"/>
      <c r="G37" s="4"/>
      <c r="H37" s="6"/>
      <c r="I37" s="1"/>
      <c r="J37" s="1"/>
      <c r="K37" s="4"/>
      <c r="L37" s="1"/>
      <c r="M37" s="4"/>
      <c r="N37" s="6"/>
      <c r="O37" s="1"/>
      <c r="P37" s="1"/>
    </row>
    <row r="38" spans="1:16" ht="12.75">
      <c r="A38" s="1"/>
      <c r="B38" s="3"/>
      <c r="C38" s="3"/>
      <c r="D38" s="1"/>
      <c r="E38" s="4"/>
      <c r="F38" s="1"/>
      <c r="G38" s="4"/>
      <c r="H38" s="6"/>
      <c r="I38" s="1"/>
      <c r="J38" s="1"/>
      <c r="K38" s="4"/>
      <c r="L38" s="1"/>
      <c r="M38" s="4"/>
      <c r="N38" s="6"/>
      <c r="O38" s="1"/>
      <c r="P38" s="1"/>
    </row>
    <row r="39" spans="1:16" ht="12.75">
      <c r="A39" s="1"/>
      <c r="B39" s="3"/>
      <c r="C39" s="3"/>
      <c r="D39" s="1"/>
      <c r="E39" s="4"/>
      <c r="F39" s="1"/>
      <c r="G39" s="4"/>
      <c r="H39" s="6"/>
      <c r="I39" s="1"/>
      <c r="J39" s="1"/>
      <c r="K39" s="4"/>
      <c r="L39" s="1"/>
      <c r="M39" s="4"/>
      <c r="N39" s="6"/>
      <c r="O39" s="1"/>
      <c r="P39" s="1"/>
    </row>
    <row r="40" spans="1:16" ht="12.75">
      <c r="A40" s="1"/>
      <c r="B40" s="3"/>
      <c r="C40" s="3"/>
      <c r="D40" s="1"/>
      <c r="E40" s="4"/>
      <c r="F40" s="1"/>
      <c r="G40" s="4"/>
      <c r="H40" s="6"/>
      <c r="I40" s="1"/>
      <c r="J40" s="1"/>
      <c r="K40" s="4"/>
      <c r="L40" s="1"/>
      <c r="M40" s="4"/>
      <c r="N40" s="6"/>
      <c r="O40" s="1"/>
      <c r="P40" s="1"/>
    </row>
    <row r="41" spans="1:16" ht="12.75">
      <c r="A41" s="1"/>
      <c r="B41" s="3"/>
      <c r="C41" s="3"/>
      <c r="D41" s="1"/>
      <c r="E41" s="4"/>
      <c r="F41" s="1"/>
      <c r="G41" s="4"/>
      <c r="H41" s="6"/>
      <c r="I41" s="1"/>
      <c r="J41" s="1"/>
      <c r="K41" s="4"/>
      <c r="L41" s="1"/>
      <c r="M41" s="4"/>
      <c r="N41" s="6"/>
      <c r="O41" s="1"/>
      <c r="P41" s="1"/>
    </row>
    <row r="42" spans="1:16" ht="12.75">
      <c r="A42" s="1"/>
      <c r="B42" s="3"/>
      <c r="C42" s="3"/>
      <c r="D42" s="1"/>
      <c r="E42" s="4"/>
      <c r="F42" s="1"/>
      <c r="G42" s="4"/>
      <c r="H42" s="6"/>
      <c r="I42" s="1"/>
      <c r="J42" s="1"/>
      <c r="K42" s="4"/>
      <c r="L42" s="1"/>
      <c r="M42" s="4"/>
      <c r="N42" s="6"/>
      <c r="O42" s="1"/>
      <c r="P42" s="1"/>
    </row>
    <row r="43" spans="1:16" ht="12.75">
      <c r="A43" s="1"/>
      <c r="B43" s="3"/>
      <c r="C43" s="3"/>
      <c r="D43" s="1"/>
      <c r="E43" s="4"/>
      <c r="F43" s="1"/>
      <c r="G43" s="4"/>
      <c r="H43" s="6"/>
      <c r="I43" s="1"/>
      <c r="J43" s="1"/>
      <c r="K43" s="4"/>
      <c r="L43" s="1"/>
      <c r="M43" s="4"/>
      <c r="N43" s="6"/>
      <c r="O43" s="1"/>
      <c r="P43" s="1"/>
    </row>
    <row r="44" spans="1:16" ht="12.75">
      <c r="A44" s="1"/>
      <c r="B44" s="3"/>
      <c r="C44" s="3"/>
      <c r="D44" s="1"/>
      <c r="E44" s="4"/>
      <c r="F44" s="1"/>
      <c r="G44" s="4"/>
      <c r="H44" s="6"/>
      <c r="I44" s="1"/>
      <c r="J44" s="1"/>
      <c r="K44" s="4"/>
      <c r="L44" s="1"/>
      <c r="M44" s="4"/>
      <c r="N44" s="6"/>
      <c r="O44" s="1"/>
      <c r="P44" s="1"/>
    </row>
    <row r="45" spans="1:16" ht="12.75">
      <c r="A45" s="1"/>
      <c r="B45" s="1"/>
      <c r="C45" s="1"/>
      <c r="D45" s="1"/>
      <c r="E45" s="4"/>
      <c r="F45" s="1"/>
      <c r="G45" s="4"/>
      <c r="H45" s="6"/>
      <c r="I45" s="1"/>
      <c r="J45" s="1"/>
      <c r="K45" s="4"/>
      <c r="L45" s="1"/>
      <c r="M45" s="4"/>
      <c r="N45" s="6"/>
      <c r="O45" s="1"/>
      <c r="P45" s="1"/>
    </row>
    <row r="46" spans="1:16" ht="12.75">
      <c r="A46" s="1"/>
      <c r="B46" s="1"/>
      <c r="C46" s="1"/>
      <c r="D46" s="1"/>
      <c r="E46" s="4"/>
      <c r="F46" s="1"/>
      <c r="G46" s="4"/>
      <c r="H46" s="6"/>
      <c r="I46" s="1"/>
      <c r="J46" s="1"/>
      <c r="K46" s="4"/>
      <c r="L46" s="1"/>
      <c r="M46" s="4"/>
      <c r="N46" s="6"/>
      <c r="O46" s="1"/>
      <c r="P46" s="1"/>
    </row>
    <row r="47" spans="1:16" ht="12.75">
      <c r="A47" s="1"/>
      <c r="B47" s="3"/>
      <c r="C47" s="3"/>
      <c r="D47" s="1"/>
      <c r="E47" s="4"/>
      <c r="F47" s="1"/>
      <c r="G47" s="4"/>
      <c r="H47" s="6"/>
      <c r="I47" s="1"/>
      <c r="J47" s="1"/>
      <c r="K47" s="4"/>
      <c r="L47" s="1"/>
      <c r="M47" s="4"/>
      <c r="N47" s="6"/>
      <c r="O47" s="1"/>
      <c r="P47" s="1"/>
    </row>
    <row r="48" spans="1:16" ht="12.75">
      <c r="A48" s="1"/>
      <c r="B48" s="1"/>
      <c r="C48" s="1"/>
      <c r="D48" s="1"/>
      <c r="E48" s="4"/>
      <c r="F48" s="1"/>
      <c r="G48" s="4"/>
      <c r="H48" s="6"/>
      <c r="I48" s="1"/>
      <c r="J48" s="1"/>
      <c r="K48" s="4"/>
      <c r="L48" s="1"/>
      <c r="M48" s="4"/>
      <c r="N48" s="6"/>
      <c r="O48" s="1"/>
      <c r="P48" s="1"/>
    </row>
    <row r="49" spans="1:16" ht="12.75">
      <c r="A49" s="1"/>
      <c r="B49" s="1"/>
      <c r="C49" s="1"/>
      <c r="D49" s="1"/>
      <c r="E49" s="4"/>
      <c r="F49" s="1"/>
      <c r="G49" s="4"/>
      <c r="H49" s="6"/>
      <c r="I49" s="1"/>
      <c r="J49" s="1"/>
      <c r="K49" s="4"/>
      <c r="L49" s="1"/>
      <c r="M49" s="4"/>
      <c r="N49" s="6"/>
      <c r="O49" s="1"/>
      <c r="P49" s="1"/>
    </row>
    <row r="50" spans="1:16" ht="12.75">
      <c r="A50" s="1"/>
      <c r="B50" s="1"/>
      <c r="C50" s="1"/>
      <c r="D50" s="1"/>
      <c r="E50" s="4"/>
      <c r="F50" s="1"/>
      <c r="G50" s="4"/>
      <c r="H50" s="6"/>
      <c r="I50" s="1"/>
      <c r="J50" s="1"/>
      <c r="K50" s="4"/>
      <c r="L50" s="1"/>
      <c r="M50" s="4"/>
      <c r="N50" s="6"/>
      <c r="O50" s="1"/>
      <c r="P50" s="1"/>
    </row>
    <row r="51" spans="1:16" ht="12.75">
      <c r="A51" s="1"/>
      <c r="B51" s="3"/>
      <c r="C51" s="3"/>
      <c r="D51" s="1"/>
      <c r="E51" s="4"/>
      <c r="F51" s="1"/>
      <c r="G51" s="4"/>
      <c r="H51" s="6"/>
      <c r="I51" s="1"/>
      <c r="J51" s="1"/>
      <c r="K51" s="4"/>
      <c r="L51" s="1"/>
      <c r="M51" s="4"/>
      <c r="N51" s="6"/>
      <c r="O51" s="1"/>
      <c r="P51" s="1"/>
    </row>
    <row r="52" spans="1:16" ht="12.75">
      <c r="A52" s="1"/>
      <c r="B52" s="1"/>
      <c r="C52" s="1"/>
      <c r="D52" s="1"/>
      <c r="E52" s="4"/>
      <c r="F52" s="1"/>
      <c r="G52" s="4"/>
      <c r="H52" s="6"/>
      <c r="I52" s="1"/>
      <c r="J52" s="1"/>
      <c r="K52" s="4"/>
      <c r="L52" s="1"/>
      <c r="M52" s="4"/>
      <c r="N52" s="6"/>
      <c r="O52" s="1"/>
      <c r="P52" s="1"/>
    </row>
    <row r="53" spans="1:16" ht="12.75">
      <c r="A53" s="1"/>
      <c r="B53" s="3"/>
      <c r="C53" s="3"/>
      <c r="D53" s="1"/>
      <c r="E53" s="4"/>
      <c r="F53" s="1"/>
      <c r="G53" s="4"/>
      <c r="H53" s="6"/>
      <c r="I53" s="1"/>
      <c r="J53" s="1"/>
      <c r="K53" s="4"/>
      <c r="L53" s="1"/>
      <c r="M53" s="4"/>
      <c r="N53" s="6"/>
      <c r="O53" s="1"/>
      <c r="P53" s="1"/>
    </row>
    <row r="54" spans="1:16" ht="12.75">
      <c r="A54" s="1"/>
      <c r="B54" s="1"/>
      <c r="C54" s="1"/>
      <c r="D54" s="1"/>
      <c r="E54" s="4"/>
      <c r="F54" s="1"/>
      <c r="G54" s="4"/>
      <c r="H54" s="6"/>
      <c r="I54" s="1"/>
      <c r="J54" s="1"/>
      <c r="K54" s="4"/>
      <c r="L54" s="1"/>
      <c r="M54" s="4"/>
      <c r="N54" s="6"/>
      <c r="O54" s="1"/>
      <c r="P54" s="1"/>
    </row>
    <row r="55" spans="1:16" ht="12.75">
      <c r="A55" s="1"/>
      <c r="B55" s="3"/>
      <c r="C55" s="3"/>
      <c r="D55" s="1"/>
      <c r="E55" s="4"/>
      <c r="F55" s="1"/>
      <c r="G55" s="4"/>
      <c r="H55" s="6"/>
      <c r="I55" s="1"/>
      <c r="J55" s="1"/>
      <c r="K55" s="4"/>
      <c r="L55" s="1"/>
      <c r="M55" s="4"/>
      <c r="N55" s="6"/>
      <c r="O55" s="1"/>
      <c r="P55" s="1"/>
    </row>
    <row r="56" spans="1:16" ht="12.75">
      <c r="A56" s="1"/>
      <c r="B56" s="1"/>
      <c r="C56" s="1"/>
      <c r="D56" s="1"/>
      <c r="E56" s="4"/>
      <c r="F56" s="1"/>
      <c r="G56" s="4"/>
      <c r="H56" s="6"/>
      <c r="I56" s="1"/>
      <c r="J56" s="1"/>
      <c r="K56" s="4"/>
      <c r="L56" s="1"/>
      <c r="M56" s="4"/>
      <c r="N56" s="6"/>
      <c r="O56" s="1"/>
      <c r="P56" s="1"/>
    </row>
    <row r="57" spans="1:16" ht="12.75">
      <c r="A57" s="1"/>
      <c r="B57" s="1"/>
      <c r="C57" s="1"/>
      <c r="D57" s="1"/>
      <c r="E57" s="4"/>
      <c r="F57" s="1"/>
      <c r="G57" s="4"/>
      <c r="H57" s="6"/>
      <c r="I57" s="1"/>
      <c r="J57" s="1"/>
      <c r="K57" s="4"/>
      <c r="L57" s="1"/>
      <c r="M57" s="4"/>
      <c r="N57" s="6"/>
      <c r="O57" s="1"/>
      <c r="P57" s="1"/>
    </row>
    <row r="58" spans="1:16" ht="12.75">
      <c r="A58" s="1"/>
      <c r="B58" s="3"/>
      <c r="C58" s="3"/>
      <c r="D58" s="1"/>
      <c r="E58" s="4"/>
      <c r="F58" s="1"/>
      <c r="G58" s="4"/>
      <c r="H58" s="6"/>
      <c r="I58" s="1"/>
      <c r="J58" s="1"/>
      <c r="K58" s="4"/>
      <c r="L58" s="1"/>
      <c r="M58" s="4"/>
      <c r="N58" s="6"/>
      <c r="O58" s="1"/>
      <c r="P58" s="1"/>
    </row>
    <row r="59" spans="1:16" ht="12.75">
      <c r="A59" s="7"/>
      <c r="B59" s="1"/>
      <c r="C59" s="1"/>
      <c r="D59" s="1"/>
      <c r="E59" s="4"/>
      <c r="F59" s="1"/>
      <c r="G59" s="4"/>
      <c r="H59" s="6"/>
      <c r="I59" s="1"/>
      <c r="J59" s="1"/>
      <c r="K59" s="4"/>
      <c r="L59" s="1"/>
      <c r="M59" s="4"/>
      <c r="N59" s="6"/>
      <c r="O59" s="1"/>
      <c r="P59" s="1"/>
    </row>
    <row r="60" spans="1:16" ht="12.75">
      <c r="A60" s="7"/>
      <c r="B60" s="1"/>
      <c r="C60" s="1"/>
      <c r="D60" s="1"/>
      <c r="E60" s="4"/>
      <c r="F60" s="1"/>
      <c r="G60" s="4"/>
      <c r="H60" s="6"/>
      <c r="I60" s="1"/>
      <c r="J60" s="1"/>
      <c r="K60" s="4"/>
      <c r="L60" s="1"/>
      <c r="M60" s="4"/>
      <c r="N60" s="6"/>
      <c r="O60" s="1"/>
      <c r="P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60" verticalDpi="36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8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3.140625" style="0" customWidth="1"/>
    <col min="3" max="3" width="5.421875" style="0" customWidth="1"/>
    <col min="4" max="4" width="3.28125" style="0" customWidth="1"/>
    <col min="5" max="5" width="4.00390625" style="0" customWidth="1"/>
    <col min="6" max="6" width="3.7109375" style="0" customWidth="1"/>
    <col min="7" max="7" width="4.140625" style="0" customWidth="1"/>
    <col min="8" max="8" width="3.28125" style="0" customWidth="1"/>
    <col min="9" max="9" width="1.7109375" style="0" customWidth="1"/>
    <col min="10" max="10" width="3.421875" style="0" customWidth="1"/>
    <col min="11" max="11" width="3.7109375" style="0" customWidth="1"/>
    <col min="12" max="12" width="3.57421875" style="0" customWidth="1"/>
    <col min="13" max="13" width="4.140625" style="0" customWidth="1"/>
    <col min="14" max="14" width="3.57421875" style="0" customWidth="1"/>
    <col min="15" max="15" width="1.7109375" style="0" customWidth="1"/>
    <col min="16" max="16" width="3.140625" style="0" customWidth="1"/>
    <col min="17" max="17" width="3.421875" style="0" customWidth="1"/>
    <col min="18" max="18" width="3.140625" style="0" customWidth="1"/>
    <col min="19" max="19" width="3.421875" style="0" customWidth="1"/>
    <col min="20" max="20" width="2.8515625" style="0" customWidth="1"/>
    <col min="21" max="21" width="2.421875" style="0" customWidth="1"/>
    <col min="22" max="22" width="3.57421875" style="0" customWidth="1"/>
    <col min="23" max="23" width="3.28125" style="0" customWidth="1"/>
    <col min="24" max="24" width="3.57421875" style="0" customWidth="1"/>
    <col min="25" max="25" width="3.7109375" style="0" customWidth="1"/>
    <col min="26" max="26" width="3.28125" style="0" customWidth="1"/>
    <col min="27" max="27" width="2.140625" style="0" customWidth="1"/>
    <col min="28" max="28" width="6.7109375" style="0" customWidth="1"/>
    <col min="29" max="29" width="2.140625" style="0" customWidth="1"/>
    <col min="30" max="30" width="6.7109375" style="0" customWidth="1"/>
  </cols>
  <sheetData>
    <row r="1" spans="1:30" ht="12.75">
      <c r="A1" s="60"/>
      <c r="B1" s="60"/>
      <c r="C1" s="16" t="s">
        <v>129</v>
      </c>
      <c r="D1" s="60"/>
      <c r="F1" s="60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0"/>
      <c r="T1" s="60"/>
      <c r="U1" s="15"/>
      <c r="V1" s="15"/>
      <c r="W1" s="15"/>
      <c r="X1" s="15"/>
      <c r="Y1" s="15"/>
      <c r="Z1" s="15"/>
      <c r="AA1" s="15"/>
      <c r="AB1" s="15"/>
      <c r="AC1" s="15"/>
      <c r="AD1" s="20" t="s">
        <v>622</v>
      </c>
    </row>
    <row r="2" spans="1:30" ht="12.75">
      <c r="A2" s="60"/>
      <c r="B2" s="60"/>
      <c r="C2" s="60"/>
      <c r="D2" s="60"/>
      <c r="E2" s="16"/>
      <c r="F2" s="60"/>
      <c r="G2" s="15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60"/>
      <c r="T2" s="60"/>
      <c r="U2" s="15"/>
      <c r="V2" s="15"/>
      <c r="W2" s="15"/>
      <c r="X2" s="15"/>
      <c r="Y2" s="15"/>
      <c r="Z2" s="15"/>
      <c r="AA2" s="15"/>
      <c r="AB2" s="15"/>
      <c r="AC2" s="15"/>
      <c r="AD2" s="20"/>
    </row>
    <row r="3" spans="1:30" ht="12.75">
      <c r="A3" s="60"/>
      <c r="B3" s="16" t="s">
        <v>367</v>
      </c>
      <c r="C3" s="16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3.5" thickBot="1">
      <c r="A4" s="22" t="s">
        <v>3</v>
      </c>
      <c r="B4" s="22" t="s">
        <v>0</v>
      </c>
      <c r="C4" s="23"/>
      <c r="D4" s="24"/>
      <c r="E4" s="25" t="s">
        <v>1</v>
      </c>
      <c r="F4" s="25"/>
      <c r="G4" s="25"/>
      <c r="H4" s="23" t="s">
        <v>4</v>
      </c>
      <c r="I4" s="25"/>
      <c r="J4" s="25"/>
      <c r="K4" s="25" t="s">
        <v>2</v>
      </c>
      <c r="L4" s="25"/>
      <c r="M4" s="25"/>
      <c r="N4" s="23" t="s">
        <v>4</v>
      </c>
      <c r="O4" s="24"/>
      <c r="P4" s="26"/>
      <c r="Q4" s="25" t="s">
        <v>33</v>
      </c>
      <c r="R4" s="25"/>
      <c r="S4" s="25"/>
      <c r="T4" s="23" t="s">
        <v>4</v>
      </c>
      <c r="U4" s="24"/>
      <c r="V4" s="26"/>
      <c r="W4" s="25" t="s">
        <v>34</v>
      </c>
      <c r="X4" s="25"/>
      <c r="Y4" s="25"/>
      <c r="Z4" s="27" t="s">
        <v>4</v>
      </c>
      <c r="AA4" s="15"/>
      <c r="AB4" s="29" t="s">
        <v>31</v>
      </c>
      <c r="AC4" s="15"/>
      <c r="AD4" s="29" t="s">
        <v>32</v>
      </c>
    </row>
    <row r="5" spans="1:30" ht="13.5" thickTop="1">
      <c r="A5" s="126" t="s">
        <v>5</v>
      </c>
      <c r="B5" s="30" t="s">
        <v>201</v>
      </c>
      <c r="C5" s="88" t="s">
        <v>73</v>
      </c>
      <c r="D5" s="35">
        <v>14</v>
      </c>
      <c r="E5" s="32" t="s">
        <v>107</v>
      </c>
      <c r="F5" s="33">
        <v>9</v>
      </c>
      <c r="G5" s="32" t="s">
        <v>356</v>
      </c>
      <c r="H5" s="34">
        <f>SUM(D5,F5)</f>
        <v>23</v>
      </c>
      <c r="I5" s="15"/>
      <c r="J5" s="35">
        <v>14</v>
      </c>
      <c r="K5" s="32" t="s">
        <v>424</v>
      </c>
      <c r="L5" s="33">
        <v>9</v>
      </c>
      <c r="M5" s="32" t="s">
        <v>270</v>
      </c>
      <c r="N5" s="34">
        <f>SUM(J5,L5)</f>
        <v>23</v>
      </c>
      <c r="O5" s="15"/>
      <c r="P5" s="31">
        <v>9</v>
      </c>
      <c r="Q5" s="32" t="s">
        <v>104</v>
      </c>
      <c r="R5" s="33">
        <v>9</v>
      </c>
      <c r="S5" s="32" t="s">
        <v>394</v>
      </c>
      <c r="T5" s="34">
        <f>SUM(P5,R5)</f>
        <v>18</v>
      </c>
      <c r="U5" s="15"/>
      <c r="V5" s="35">
        <v>14</v>
      </c>
      <c r="W5" s="32" t="s">
        <v>323</v>
      </c>
      <c r="X5" s="33">
        <v>9</v>
      </c>
      <c r="Y5" s="32" t="s">
        <v>352</v>
      </c>
      <c r="Z5" s="34">
        <f>SUM(V5,X5)</f>
        <v>23</v>
      </c>
      <c r="AA5" s="15"/>
      <c r="AB5" s="37">
        <v>5</v>
      </c>
      <c r="AC5" s="15"/>
      <c r="AD5" s="38">
        <f>SUM(H5,N5,T5,Z5,AB5)-MIN(H5,N5,T5,Z5)</f>
        <v>74</v>
      </c>
    </row>
    <row r="6" spans="1:30" ht="12.75">
      <c r="A6" s="126" t="s">
        <v>369</v>
      </c>
      <c r="B6" s="30" t="s">
        <v>579</v>
      </c>
      <c r="C6" s="88" t="s">
        <v>73</v>
      </c>
      <c r="D6" s="35"/>
      <c r="E6" s="32"/>
      <c r="F6" s="33"/>
      <c r="G6" s="32"/>
      <c r="H6" s="34">
        <f>SUM(D6,F6)</f>
        <v>0</v>
      </c>
      <c r="I6" s="15"/>
      <c r="J6" s="35"/>
      <c r="K6" s="32"/>
      <c r="L6" s="33"/>
      <c r="M6" s="32"/>
      <c r="N6" s="34">
        <f>SUM(J6,L6)</f>
        <v>0</v>
      </c>
      <c r="O6" s="15"/>
      <c r="P6" s="31"/>
      <c r="Q6" s="32"/>
      <c r="R6" s="33"/>
      <c r="S6" s="32"/>
      <c r="T6" s="34">
        <f>SUM(P6,R6)</f>
        <v>0</v>
      </c>
      <c r="U6" s="15"/>
      <c r="V6" s="31" t="s">
        <v>74</v>
      </c>
      <c r="W6" s="32" t="s">
        <v>270</v>
      </c>
      <c r="X6" s="36"/>
      <c r="Y6" s="32"/>
      <c r="Z6" s="34">
        <f>SUM(V6,X6)</f>
        <v>0</v>
      </c>
      <c r="AA6" s="15"/>
      <c r="AB6" s="37"/>
      <c r="AC6" s="15"/>
      <c r="AD6" s="38">
        <f>SUM(H6,N6,T6,Z6,AB6)-MIN(H6,N6,T6,Z6)</f>
        <v>0</v>
      </c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8"/>
      <c r="B8" s="8"/>
      <c r="C8" s="8"/>
      <c r="D8" s="1"/>
      <c r="E8" s="10"/>
      <c r="F8" s="10"/>
      <c r="G8" s="10"/>
      <c r="H8" s="8"/>
      <c r="I8" s="10"/>
      <c r="J8" s="10"/>
      <c r="K8" s="10"/>
      <c r="L8" s="10"/>
      <c r="M8" s="10"/>
      <c r="N8" s="8"/>
      <c r="O8" s="1"/>
      <c r="P8" s="9"/>
      <c r="Q8" s="10"/>
      <c r="R8" s="10"/>
      <c r="S8" s="10"/>
      <c r="T8" s="8"/>
      <c r="U8" s="1"/>
      <c r="V8" s="9"/>
      <c r="W8" s="10"/>
      <c r="X8" s="10"/>
      <c r="Y8" s="10"/>
      <c r="Z8" s="8"/>
      <c r="AA8" s="1"/>
      <c r="AB8" s="8"/>
      <c r="AC8" s="1"/>
      <c r="AD8" s="8"/>
    </row>
    <row r="9" spans="1:30" ht="12.75">
      <c r="A9" s="127"/>
      <c r="B9" s="16" t="s">
        <v>368</v>
      </c>
      <c r="C9" s="9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3.5" thickBot="1">
      <c r="A10" s="22" t="s">
        <v>3</v>
      </c>
      <c r="B10" s="23" t="s">
        <v>0</v>
      </c>
      <c r="C10" s="99"/>
      <c r="D10" s="24"/>
      <c r="E10" s="25" t="s">
        <v>1</v>
      </c>
      <c r="F10" s="25"/>
      <c r="G10" s="25"/>
      <c r="H10" s="23" t="s">
        <v>4</v>
      </c>
      <c r="I10" s="25"/>
      <c r="J10" s="25"/>
      <c r="K10" s="25" t="s">
        <v>2</v>
      </c>
      <c r="L10" s="25"/>
      <c r="M10" s="25"/>
      <c r="N10" s="23" t="s">
        <v>4</v>
      </c>
      <c r="O10" s="24"/>
      <c r="P10" s="26"/>
      <c r="Q10" s="25" t="s">
        <v>33</v>
      </c>
      <c r="R10" s="25"/>
      <c r="S10" s="25"/>
      <c r="T10" s="23" t="s">
        <v>4</v>
      </c>
      <c r="U10" s="24"/>
      <c r="V10" s="26"/>
      <c r="W10" s="25" t="s">
        <v>34</v>
      </c>
      <c r="X10" s="25"/>
      <c r="Y10" s="25"/>
      <c r="Z10" s="27" t="s">
        <v>4</v>
      </c>
      <c r="AA10" s="15"/>
      <c r="AB10" s="29" t="s">
        <v>31</v>
      </c>
      <c r="AC10" s="15"/>
      <c r="AD10" s="29" t="s">
        <v>32</v>
      </c>
    </row>
    <row r="11" spans="1:30" ht="13.5" thickTop="1">
      <c r="A11" s="129"/>
      <c r="B11" s="75"/>
      <c r="C11" s="100"/>
      <c r="D11" s="76"/>
      <c r="E11" s="77"/>
      <c r="F11" s="142"/>
      <c r="G11" s="77"/>
      <c r="H11" s="125">
        <f>SUM(D11,F11)</f>
        <v>0</v>
      </c>
      <c r="I11" s="15"/>
      <c r="J11" s="76"/>
      <c r="K11" s="77"/>
      <c r="L11" s="78"/>
      <c r="M11" s="77"/>
      <c r="N11" s="125">
        <f>SUM(J11,L11)</f>
        <v>0</v>
      </c>
      <c r="O11" s="15"/>
      <c r="P11" s="76"/>
      <c r="Q11" s="77"/>
      <c r="R11" s="78"/>
      <c r="S11" s="77"/>
      <c r="T11" s="125">
        <f>SUM(P11,R11)</f>
        <v>0</v>
      </c>
      <c r="U11" s="15"/>
      <c r="V11" s="76"/>
      <c r="W11" s="77"/>
      <c r="X11" s="78"/>
      <c r="Y11" s="77"/>
      <c r="Z11" s="125">
        <f>SUM(V11,X11)</f>
        <v>0</v>
      </c>
      <c r="AA11" s="15"/>
      <c r="AB11" s="79"/>
      <c r="AC11" s="15"/>
      <c r="AD11" s="38">
        <f>SUM(H11,N11,T11,Z11,AB11)-MIN(H11,N11,T11,Z11)</f>
        <v>0</v>
      </c>
    </row>
    <row r="12" spans="1:14" ht="12.75">
      <c r="A12" s="1"/>
      <c r="B12" s="1"/>
      <c r="C12" s="1"/>
      <c r="D12" s="1"/>
      <c r="E12" s="4"/>
      <c r="F12" s="1"/>
      <c r="G12" s="4"/>
      <c r="H12" s="6"/>
      <c r="I12" s="1"/>
      <c r="J12" s="1"/>
      <c r="K12" s="4"/>
      <c r="L12" s="1"/>
      <c r="M12" s="4"/>
      <c r="N12" s="6"/>
    </row>
    <row r="13" spans="1:14" ht="12.75">
      <c r="A13" s="1"/>
      <c r="B13" s="1"/>
      <c r="C13" s="1"/>
      <c r="D13" s="1"/>
      <c r="E13" s="4"/>
      <c r="F13" s="1"/>
      <c r="G13" s="4"/>
      <c r="H13" s="6"/>
      <c r="I13" s="1"/>
      <c r="J13" s="1"/>
      <c r="K13" s="4"/>
      <c r="L13" s="1"/>
      <c r="M13" s="4"/>
      <c r="N13" s="6"/>
    </row>
    <row r="14" spans="1:14" ht="12.75">
      <c r="A14" s="1"/>
      <c r="B14" s="1"/>
      <c r="C14" s="1"/>
      <c r="D14" s="1"/>
      <c r="E14" s="4"/>
      <c r="F14" s="1"/>
      <c r="G14" s="4"/>
      <c r="H14" s="6"/>
      <c r="I14" s="1"/>
      <c r="J14" s="1"/>
      <c r="K14" s="4"/>
      <c r="L14" s="1"/>
      <c r="M14" s="4"/>
      <c r="N14" s="6"/>
    </row>
    <row r="15" spans="1:14" ht="12.75">
      <c r="A15" s="1"/>
      <c r="B15" s="3"/>
      <c r="C15" s="3"/>
      <c r="D15" s="1"/>
      <c r="E15" s="4"/>
      <c r="F15" s="1"/>
      <c r="G15" s="4"/>
      <c r="H15" s="6"/>
      <c r="I15" s="1"/>
      <c r="J15" s="1"/>
      <c r="K15" s="4"/>
      <c r="L15" s="1"/>
      <c r="M15" s="4"/>
      <c r="N15" s="6"/>
    </row>
    <row r="16" spans="1:14" ht="12.75">
      <c r="A16" s="1"/>
      <c r="B16" s="1"/>
      <c r="C16" s="1"/>
      <c r="D16" s="1"/>
      <c r="E16" s="4"/>
      <c r="F16" s="1"/>
      <c r="G16" s="4"/>
      <c r="H16" s="6"/>
      <c r="I16" s="1"/>
      <c r="J16" s="1"/>
      <c r="K16" s="4"/>
      <c r="L16" s="1"/>
      <c r="M16" s="4"/>
      <c r="N16" s="6"/>
    </row>
    <row r="17" spans="1:14" ht="12.75">
      <c r="A17" s="1"/>
      <c r="B17" s="3"/>
      <c r="C17" s="3"/>
      <c r="D17" s="1"/>
      <c r="E17" s="4"/>
      <c r="F17" s="1"/>
      <c r="G17" s="4"/>
      <c r="H17" s="6"/>
      <c r="I17" s="1"/>
      <c r="J17" s="1"/>
      <c r="K17" s="4"/>
      <c r="L17" s="1"/>
      <c r="M17" s="4"/>
      <c r="N17" s="6"/>
    </row>
    <row r="18" spans="1:14" ht="12.75">
      <c r="A18" s="1"/>
      <c r="B18" s="1"/>
      <c r="C18" s="1"/>
      <c r="D18" s="1"/>
      <c r="E18" s="4"/>
      <c r="F18" s="1"/>
      <c r="G18" s="4"/>
      <c r="H18" s="6"/>
      <c r="I18" s="1"/>
      <c r="J18" s="1"/>
      <c r="K18" s="4"/>
      <c r="L18" s="1"/>
      <c r="M18" s="4"/>
      <c r="N18" s="6"/>
    </row>
    <row r="19" spans="1:14" ht="12.75">
      <c r="A19" s="1"/>
      <c r="B19" s="3"/>
      <c r="C19" s="3"/>
      <c r="D19" s="1"/>
      <c r="E19" s="4"/>
      <c r="F19" s="1"/>
      <c r="G19" s="4"/>
      <c r="H19" s="6"/>
      <c r="I19" s="1"/>
      <c r="J19" s="1"/>
      <c r="K19" s="4"/>
      <c r="L19" s="1"/>
      <c r="M19" s="4"/>
      <c r="N19" s="6"/>
    </row>
    <row r="20" spans="1:14" ht="12.75">
      <c r="A20" s="1"/>
      <c r="B20" s="1"/>
      <c r="C20" s="1"/>
      <c r="D20" s="1"/>
      <c r="E20" s="4"/>
      <c r="F20" s="1"/>
      <c r="G20" s="4"/>
      <c r="H20" s="6"/>
      <c r="I20" s="1"/>
      <c r="J20" s="1"/>
      <c r="K20" s="4"/>
      <c r="L20" s="1"/>
      <c r="M20" s="4"/>
      <c r="N20" s="6"/>
    </row>
    <row r="21" spans="1:14" ht="12.75">
      <c r="A21" s="1"/>
      <c r="B21" s="1"/>
      <c r="C21" s="1"/>
      <c r="D21" s="1"/>
      <c r="E21" s="4"/>
      <c r="F21" s="1"/>
      <c r="G21" s="4"/>
      <c r="H21" s="6"/>
      <c r="I21" s="1"/>
      <c r="J21" s="1"/>
      <c r="K21" s="4"/>
      <c r="L21" s="1"/>
      <c r="M21" s="4"/>
      <c r="N21" s="6"/>
    </row>
    <row r="22" spans="1:14" ht="12.75">
      <c r="A22" s="1"/>
      <c r="B22" s="3"/>
      <c r="C22" s="3"/>
      <c r="D22" s="1"/>
      <c r="E22" s="4"/>
      <c r="F22" s="1"/>
      <c r="G22" s="4"/>
      <c r="H22" s="6"/>
      <c r="I22" s="1"/>
      <c r="J22" s="1"/>
      <c r="K22" s="4"/>
      <c r="L22" s="1"/>
      <c r="M22" s="4"/>
      <c r="N22" s="6"/>
    </row>
    <row r="23" spans="1:14" ht="12.75">
      <c r="A23" s="7"/>
      <c r="B23" s="1"/>
      <c r="C23" s="1"/>
      <c r="D23" s="1"/>
      <c r="E23" s="4"/>
      <c r="F23" s="1"/>
      <c r="G23" s="4"/>
      <c r="H23" s="6"/>
      <c r="I23" s="1"/>
      <c r="J23" s="1"/>
      <c r="K23" s="4"/>
      <c r="L23" s="1"/>
      <c r="M23" s="4"/>
      <c r="N23" s="6"/>
    </row>
    <row r="24" spans="1:14" ht="12.75">
      <c r="A24" s="7"/>
      <c r="B24" s="1"/>
      <c r="C24" s="1"/>
      <c r="D24" s="1"/>
      <c r="E24" s="4"/>
      <c r="F24" s="1"/>
      <c r="G24" s="4"/>
      <c r="H24" s="6"/>
      <c r="I24" s="1"/>
      <c r="J24" s="1"/>
      <c r="K24" s="4"/>
      <c r="L24" s="1"/>
      <c r="M24" s="4"/>
      <c r="N24" s="6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3"/>
      <c r="C34" s="3"/>
      <c r="D34" s="1"/>
      <c r="E34" s="4"/>
      <c r="F34" s="1"/>
      <c r="G34" s="4"/>
      <c r="H34" s="6"/>
      <c r="I34" s="1"/>
      <c r="J34" s="1"/>
      <c r="K34" s="4"/>
      <c r="L34" s="1"/>
      <c r="M34" s="4"/>
      <c r="N34" s="6"/>
      <c r="O34" s="1"/>
      <c r="P34" s="1"/>
    </row>
    <row r="35" spans="1:16" ht="12.75">
      <c r="A35" s="1"/>
      <c r="B35" s="3"/>
      <c r="C35" s="3"/>
      <c r="D35" s="1"/>
      <c r="E35" s="4"/>
      <c r="F35" s="1"/>
      <c r="G35" s="4"/>
      <c r="H35" s="6"/>
      <c r="I35" s="1"/>
      <c r="J35" s="1"/>
      <c r="K35" s="4"/>
      <c r="L35" s="1"/>
      <c r="M35" s="4"/>
      <c r="N35" s="6"/>
      <c r="O35" s="1"/>
      <c r="P35" s="1"/>
    </row>
    <row r="36" spans="1:16" ht="12.75" hidden="1">
      <c r="A36" s="1"/>
      <c r="B36" s="3"/>
      <c r="C36" s="3"/>
      <c r="D36" s="1"/>
      <c r="E36" s="4"/>
      <c r="F36" s="1"/>
      <c r="G36" s="4"/>
      <c r="H36" s="6"/>
      <c r="I36" s="1"/>
      <c r="J36" s="1"/>
      <c r="K36" s="4"/>
      <c r="L36" s="1"/>
      <c r="M36" s="4"/>
      <c r="N36" s="6"/>
      <c r="O36" s="1"/>
      <c r="P36" s="1"/>
    </row>
    <row r="37" spans="1:16" ht="12.75" hidden="1">
      <c r="A37" s="1"/>
      <c r="B37" s="3"/>
      <c r="C37" s="3"/>
      <c r="D37" s="1"/>
      <c r="E37" s="4"/>
      <c r="F37" s="1"/>
      <c r="G37" s="4"/>
      <c r="H37" s="6"/>
      <c r="I37" s="1"/>
      <c r="J37" s="1"/>
      <c r="K37" s="4"/>
      <c r="L37" s="1"/>
      <c r="M37" s="4"/>
      <c r="N37" s="6"/>
      <c r="O37" s="1"/>
      <c r="P37" s="1"/>
    </row>
    <row r="38" spans="1:16" ht="12.75" hidden="1">
      <c r="A38" s="1"/>
      <c r="B38" s="3"/>
      <c r="C38" s="3"/>
      <c r="D38" s="1"/>
      <c r="E38" s="4"/>
      <c r="F38" s="1"/>
      <c r="G38" s="4"/>
      <c r="H38" s="6"/>
      <c r="I38" s="1"/>
      <c r="J38" s="1"/>
      <c r="K38" s="4"/>
      <c r="L38" s="1"/>
      <c r="M38" s="4"/>
      <c r="N38" s="6"/>
      <c r="O38" s="1"/>
      <c r="P38" s="1"/>
    </row>
    <row r="39" spans="1:16" ht="12.75">
      <c r="A39" s="1"/>
      <c r="B39" s="3"/>
      <c r="C39" s="3"/>
      <c r="D39" s="1"/>
      <c r="E39" s="4"/>
      <c r="F39" s="1"/>
      <c r="G39" s="4"/>
      <c r="H39" s="6"/>
      <c r="I39" s="1"/>
      <c r="J39" s="1"/>
      <c r="K39" s="4"/>
      <c r="L39" s="1"/>
      <c r="M39" s="4"/>
      <c r="N39" s="6"/>
      <c r="O39" s="1"/>
      <c r="P39" s="1"/>
    </row>
    <row r="40" spans="1:16" ht="12.75">
      <c r="A40" s="1"/>
      <c r="B40" s="3"/>
      <c r="C40" s="3"/>
      <c r="D40" s="1"/>
      <c r="E40" s="4"/>
      <c r="F40" s="1"/>
      <c r="G40" s="4"/>
      <c r="H40" s="6"/>
      <c r="I40" s="1"/>
      <c r="J40" s="1"/>
      <c r="K40" s="4"/>
      <c r="L40" s="1"/>
      <c r="M40" s="4"/>
      <c r="N40" s="6"/>
      <c r="O40" s="1"/>
      <c r="P40" s="1"/>
    </row>
    <row r="41" spans="1:16" ht="12.75">
      <c r="A41" s="1"/>
      <c r="B41" s="3"/>
      <c r="C41" s="3"/>
      <c r="D41" s="1"/>
      <c r="E41" s="4"/>
      <c r="F41" s="1"/>
      <c r="G41" s="4"/>
      <c r="H41" s="6"/>
      <c r="I41" s="1"/>
      <c r="J41" s="1"/>
      <c r="K41" s="4"/>
      <c r="L41" s="1"/>
      <c r="M41" s="4"/>
      <c r="N41" s="6"/>
      <c r="O41" s="1"/>
      <c r="P41" s="1"/>
    </row>
    <row r="42" spans="1:16" ht="12.75">
      <c r="A42" s="1"/>
      <c r="B42" s="3"/>
      <c r="C42" s="3"/>
      <c r="D42" s="1"/>
      <c r="E42" s="4"/>
      <c r="F42" s="1"/>
      <c r="G42" s="4"/>
      <c r="H42" s="6"/>
      <c r="I42" s="1"/>
      <c r="J42" s="1"/>
      <c r="K42" s="4"/>
      <c r="L42" s="1"/>
      <c r="M42" s="4"/>
      <c r="N42" s="6"/>
      <c r="O42" s="1"/>
      <c r="P42" s="1"/>
    </row>
    <row r="43" spans="1:16" ht="12.75">
      <c r="A43" s="1"/>
      <c r="B43" s="3"/>
      <c r="C43" s="3"/>
      <c r="D43" s="1"/>
      <c r="E43" s="4"/>
      <c r="F43" s="1"/>
      <c r="G43" s="4"/>
      <c r="H43" s="6"/>
      <c r="I43" s="1"/>
      <c r="J43" s="1"/>
      <c r="K43" s="4"/>
      <c r="L43" s="1"/>
      <c r="M43" s="4"/>
      <c r="N43" s="6"/>
      <c r="O43" s="1"/>
      <c r="P43" s="1"/>
    </row>
    <row r="44" spans="1:16" ht="12.75">
      <c r="A44" s="1"/>
      <c r="B44" s="1"/>
      <c r="C44" s="1"/>
      <c r="D44" s="1"/>
      <c r="E44" s="4"/>
      <c r="F44" s="1"/>
      <c r="G44" s="4"/>
      <c r="H44" s="6"/>
      <c r="I44" s="1"/>
      <c r="J44" s="1"/>
      <c r="K44" s="4"/>
      <c r="L44" s="1"/>
      <c r="M44" s="4"/>
      <c r="N44" s="6"/>
      <c r="O44" s="1"/>
      <c r="P44" s="1"/>
    </row>
    <row r="45" spans="1:16" ht="12.75">
      <c r="A45" s="1"/>
      <c r="B45" s="1"/>
      <c r="C45" s="1"/>
      <c r="D45" s="1"/>
      <c r="E45" s="4"/>
      <c r="F45" s="1"/>
      <c r="G45" s="4"/>
      <c r="H45" s="6"/>
      <c r="I45" s="1"/>
      <c r="J45" s="1"/>
      <c r="K45" s="4"/>
      <c r="L45" s="1"/>
      <c r="M45" s="4"/>
      <c r="N45" s="6"/>
      <c r="O45" s="1"/>
      <c r="P45" s="1"/>
    </row>
    <row r="46" spans="1:16" ht="12.75">
      <c r="A46" s="1"/>
      <c r="B46" s="3"/>
      <c r="C46" s="3"/>
      <c r="D46" s="1"/>
      <c r="E46" s="4"/>
      <c r="F46" s="1"/>
      <c r="G46" s="4"/>
      <c r="H46" s="6"/>
      <c r="I46" s="1"/>
      <c r="J46" s="1"/>
      <c r="K46" s="4"/>
      <c r="L46" s="1"/>
      <c r="M46" s="4"/>
      <c r="N46" s="6"/>
      <c r="O46" s="1"/>
      <c r="P46" s="1"/>
    </row>
    <row r="47" spans="1:16" ht="12.75">
      <c r="A47" s="1"/>
      <c r="B47" s="1"/>
      <c r="C47" s="1"/>
      <c r="D47" s="1"/>
      <c r="E47" s="4"/>
      <c r="F47" s="1"/>
      <c r="G47" s="4"/>
      <c r="H47" s="6"/>
      <c r="I47" s="1"/>
      <c r="J47" s="1"/>
      <c r="K47" s="4"/>
      <c r="L47" s="1"/>
      <c r="M47" s="4"/>
      <c r="N47" s="6"/>
      <c r="O47" s="1"/>
      <c r="P47" s="1"/>
    </row>
    <row r="48" spans="1:16" ht="12.75">
      <c r="A48" s="1"/>
      <c r="B48" s="1"/>
      <c r="C48" s="1"/>
      <c r="D48" s="1"/>
      <c r="E48" s="4"/>
      <c r="F48" s="1"/>
      <c r="G48" s="4"/>
      <c r="H48" s="6"/>
      <c r="I48" s="1"/>
      <c r="J48" s="1"/>
      <c r="K48" s="4"/>
      <c r="L48" s="1"/>
      <c r="M48" s="4"/>
      <c r="N48" s="6"/>
      <c r="O48" s="1"/>
      <c r="P48" s="1"/>
    </row>
    <row r="49" spans="1:16" ht="12.75">
      <c r="A49" s="1"/>
      <c r="B49" s="1"/>
      <c r="C49" s="1"/>
      <c r="D49" s="1"/>
      <c r="E49" s="4"/>
      <c r="F49" s="1"/>
      <c r="G49" s="4"/>
      <c r="H49" s="6"/>
      <c r="I49" s="1"/>
      <c r="J49" s="1"/>
      <c r="K49" s="4"/>
      <c r="L49" s="1"/>
      <c r="M49" s="4"/>
      <c r="N49" s="6"/>
      <c r="O49" s="1"/>
      <c r="P49" s="1"/>
    </row>
    <row r="50" spans="1:16" ht="12.75">
      <c r="A50" s="1"/>
      <c r="B50" s="3"/>
      <c r="C50" s="3"/>
      <c r="D50" s="1"/>
      <c r="E50" s="4"/>
      <c r="F50" s="1"/>
      <c r="G50" s="4"/>
      <c r="H50" s="6"/>
      <c r="I50" s="1"/>
      <c r="J50" s="1"/>
      <c r="K50" s="4"/>
      <c r="L50" s="1"/>
      <c r="M50" s="4"/>
      <c r="N50" s="6"/>
      <c r="O50" s="1"/>
      <c r="P50" s="1"/>
    </row>
    <row r="51" spans="1:16" ht="12.75">
      <c r="A51" s="1"/>
      <c r="B51" s="1"/>
      <c r="C51" s="1"/>
      <c r="D51" s="1"/>
      <c r="E51" s="4"/>
      <c r="F51" s="1"/>
      <c r="G51" s="4"/>
      <c r="H51" s="6"/>
      <c r="I51" s="1"/>
      <c r="J51" s="1"/>
      <c r="K51" s="4"/>
      <c r="L51" s="1"/>
      <c r="M51" s="4"/>
      <c r="N51" s="6"/>
      <c r="O51" s="1"/>
      <c r="P51" s="1"/>
    </row>
    <row r="52" spans="1:16" ht="12.75">
      <c r="A52" s="1"/>
      <c r="B52" s="3"/>
      <c r="C52" s="3"/>
      <c r="D52" s="1"/>
      <c r="E52" s="4"/>
      <c r="F52" s="1"/>
      <c r="G52" s="4"/>
      <c r="H52" s="6"/>
      <c r="I52" s="1"/>
      <c r="J52" s="1"/>
      <c r="K52" s="4"/>
      <c r="L52" s="1"/>
      <c r="M52" s="4"/>
      <c r="N52" s="6"/>
      <c r="O52" s="1"/>
      <c r="P52" s="1"/>
    </row>
    <row r="53" spans="1:16" ht="12.75">
      <c r="A53" s="1"/>
      <c r="B53" s="1"/>
      <c r="C53" s="1"/>
      <c r="D53" s="1"/>
      <c r="E53" s="4"/>
      <c r="F53" s="1"/>
      <c r="G53" s="4"/>
      <c r="H53" s="6"/>
      <c r="I53" s="1"/>
      <c r="J53" s="1"/>
      <c r="K53" s="4"/>
      <c r="L53" s="1"/>
      <c r="M53" s="4"/>
      <c r="N53" s="6"/>
      <c r="O53" s="1"/>
      <c r="P53" s="1"/>
    </row>
    <row r="54" spans="1:16" ht="12.75">
      <c r="A54" s="1"/>
      <c r="B54" s="3"/>
      <c r="C54" s="3"/>
      <c r="D54" s="1"/>
      <c r="E54" s="4"/>
      <c r="F54" s="1"/>
      <c r="G54" s="4"/>
      <c r="H54" s="6"/>
      <c r="I54" s="1"/>
      <c r="J54" s="1"/>
      <c r="K54" s="4"/>
      <c r="L54" s="1"/>
      <c r="M54" s="4"/>
      <c r="N54" s="6"/>
      <c r="O54" s="1"/>
      <c r="P54" s="1"/>
    </row>
    <row r="55" spans="1:16" ht="12.75">
      <c r="A55" s="1"/>
      <c r="B55" s="1"/>
      <c r="C55" s="1"/>
      <c r="D55" s="1"/>
      <c r="E55" s="4"/>
      <c r="F55" s="1"/>
      <c r="G55" s="4"/>
      <c r="H55" s="6"/>
      <c r="I55" s="1"/>
      <c r="J55" s="1"/>
      <c r="K55" s="4"/>
      <c r="L55" s="1"/>
      <c r="M55" s="4"/>
      <c r="N55" s="6"/>
      <c r="O55" s="1"/>
      <c r="P55" s="1"/>
    </row>
    <row r="56" spans="1:16" ht="12.75">
      <c r="A56" s="1"/>
      <c r="B56" s="1"/>
      <c r="C56" s="1"/>
      <c r="D56" s="1"/>
      <c r="E56" s="4"/>
      <c r="F56" s="1"/>
      <c r="G56" s="4"/>
      <c r="H56" s="6"/>
      <c r="I56" s="1"/>
      <c r="J56" s="1"/>
      <c r="K56" s="4"/>
      <c r="L56" s="1"/>
      <c r="M56" s="4"/>
      <c r="N56" s="6"/>
      <c r="O56" s="1"/>
      <c r="P56" s="1"/>
    </row>
    <row r="57" spans="1:16" ht="12.75">
      <c r="A57" s="1"/>
      <c r="B57" s="3"/>
      <c r="C57" s="3"/>
      <c r="D57" s="1"/>
      <c r="E57" s="4"/>
      <c r="F57" s="1"/>
      <c r="G57" s="4"/>
      <c r="H57" s="6"/>
      <c r="I57" s="1"/>
      <c r="J57" s="1"/>
      <c r="K57" s="4"/>
      <c r="L57" s="1"/>
      <c r="M57" s="4"/>
      <c r="N57" s="6"/>
      <c r="O57" s="1"/>
      <c r="P57" s="1"/>
    </row>
    <row r="58" spans="1:16" ht="12.75">
      <c r="A58" s="7"/>
      <c r="B58" s="1"/>
      <c r="C58" s="1"/>
      <c r="D58" s="1"/>
      <c r="E58" s="4"/>
      <c r="F58" s="1"/>
      <c r="G58" s="4"/>
      <c r="H58" s="6"/>
      <c r="I58" s="1"/>
      <c r="J58" s="1"/>
      <c r="K58" s="4"/>
      <c r="L58" s="1"/>
      <c r="M58" s="4"/>
      <c r="N58" s="6"/>
      <c r="O58" s="1"/>
      <c r="P58" s="1"/>
    </row>
    <row r="59" spans="1:16" ht="12.75">
      <c r="A59" s="7"/>
      <c r="B59" s="1"/>
      <c r="C59" s="1"/>
      <c r="D59" s="1"/>
      <c r="E59" s="4"/>
      <c r="F59" s="1"/>
      <c r="G59" s="4"/>
      <c r="H59" s="6"/>
      <c r="I59" s="1"/>
      <c r="J59" s="1"/>
      <c r="K59" s="4"/>
      <c r="L59" s="1"/>
      <c r="M59" s="4"/>
      <c r="N59" s="6"/>
      <c r="O59" s="1"/>
      <c r="P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sheetProtection password="CC1D" sheet="1" objects="1" scenarios="1"/>
  <printOptions/>
  <pageMargins left="0.75" right="0.75" top="1" bottom="1" header="0.492125985" footer="0.492125985"/>
  <pageSetup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4.00390625" style="0" customWidth="1"/>
    <col min="3" max="3" width="4.00390625" style="0" customWidth="1"/>
    <col min="4" max="4" width="4.421875" style="0" customWidth="1"/>
    <col min="5" max="5" width="4.28125" style="0" customWidth="1"/>
    <col min="6" max="6" width="3.421875" style="0" customWidth="1"/>
    <col min="7" max="9" width="4.140625" style="0" customWidth="1"/>
    <col min="10" max="10" width="3.8515625" style="0" customWidth="1"/>
    <col min="11" max="11" width="4.28125" style="0" customWidth="1"/>
    <col min="12" max="12" width="4.00390625" style="0" customWidth="1"/>
    <col min="13" max="13" width="4.28125" style="0" customWidth="1"/>
    <col min="14" max="15" width="4.00390625" style="0" customWidth="1"/>
    <col min="16" max="17" width="3.7109375" style="0" customWidth="1"/>
    <col min="18" max="18" width="3.57421875" style="0" customWidth="1"/>
    <col min="19" max="19" width="3.28125" style="0" customWidth="1"/>
    <col min="20" max="20" width="4.28125" style="0" customWidth="1"/>
    <col min="21" max="21" width="7.57421875" style="0" customWidth="1"/>
    <col min="22" max="22" width="2.00390625" style="0" customWidth="1"/>
    <col min="23" max="23" width="20.00390625" style="0" customWidth="1"/>
    <col min="24" max="24" width="7.140625" style="0" customWidth="1"/>
  </cols>
  <sheetData>
    <row r="1" spans="1:23" ht="12.75">
      <c r="A1" s="15"/>
      <c r="B1" s="15"/>
      <c r="C1" s="16" t="s">
        <v>155</v>
      </c>
      <c r="E1" s="15"/>
      <c r="F1" s="1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20" t="s">
        <v>623</v>
      </c>
    </row>
    <row r="2" spans="1:24" ht="12.75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3.5" thickBot="1">
      <c r="A3" s="107" t="s">
        <v>3</v>
      </c>
      <c r="B3" s="108" t="s">
        <v>42</v>
      </c>
      <c r="C3" s="109" t="s">
        <v>370</v>
      </c>
      <c r="D3" s="110"/>
      <c r="E3" s="109"/>
      <c r="F3" s="109"/>
      <c r="G3" s="108"/>
      <c r="H3" s="109"/>
      <c r="I3" s="109"/>
      <c r="J3" s="111"/>
      <c r="K3" s="135"/>
      <c r="L3" s="105"/>
      <c r="M3" s="135"/>
      <c r="N3" s="149"/>
      <c r="O3" s="135"/>
      <c r="P3" s="150"/>
      <c r="Q3" s="105"/>
      <c r="R3" s="105"/>
      <c r="S3" s="105"/>
      <c r="T3" s="105"/>
      <c r="U3" s="107" t="s">
        <v>32</v>
      </c>
      <c r="V3" s="15"/>
      <c r="W3" s="81"/>
      <c r="X3" s="21"/>
    </row>
    <row r="4" spans="1:24" ht="13.5" thickTop="1">
      <c r="A4" s="103"/>
      <c r="B4" s="104"/>
      <c r="C4" s="106" t="s">
        <v>36</v>
      </c>
      <c r="D4" s="106" t="s">
        <v>35</v>
      </c>
      <c r="E4" s="106" t="s">
        <v>37</v>
      </c>
      <c r="F4" s="106" t="s">
        <v>38</v>
      </c>
      <c r="G4" s="106" t="s">
        <v>39</v>
      </c>
      <c r="H4" s="106" t="s">
        <v>40</v>
      </c>
      <c r="I4" s="106" t="s">
        <v>41</v>
      </c>
      <c r="J4" s="106" t="s">
        <v>106</v>
      </c>
      <c r="K4" s="153"/>
      <c r="L4" s="140"/>
      <c r="M4" s="140"/>
      <c r="N4" s="140"/>
      <c r="O4" s="140"/>
      <c r="P4" s="140"/>
      <c r="Q4" s="140"/>
      <c r="R4" s="140"/>
      <c r="S4" s="140"/>
      <c r="U4" s="102"/>
      <c r="V4" s="21"/>
      <c r="W4" s="50"/>
      <c r="X4" s="80"/>
    </row>
    <row r="5" spans="1:24" ht="12.75">
      <c r="A5" s="113" t="s">
        <v>5</v>
      </c>
      <c r="B5" s="112" t="s">
        <v>472</v>
      </c>
      <c r="C5" s="116">
        <v>18</v>
      </c>
      <c r="D5" s="116"/>
      <c r="E5" s="116"/>
      <c r="F5" s="116">
        <v>26</v>
      </c>
      <c r="G5" s="116">
        <v>18</v>
      </c>
      <c r="H5" s="116">
        <v>32</v>
      </c>
      <c r="I5" s="116">
        <v>30</v>
      </c>
      <c r="J5" s="116">
        <v>18</v>
      </c>
      <c r="K5" s="117"/>
      <c r="L5" s="139"/>
      <c r="M5" s="139"/>
      <c r="N5" s="139"/>
      <c r="O5" s="139"/>
      <c r="P5" s="139"/>
      <c r="Q5" s="139"/>
      <c r="R5" s="151"/>
      <c r="S5" s="151"/>
      <c r="U5" s="113">
        <f>SUM(C5:J5)</f>
        <v>142</v>
      </c>
      <c r="V5" s="15"/>
      <c r="W5" s="50"/>
      <c r="X5" s="49"/>
    </row>
    <row r="6" spans="1:24" ht="12.75">
      <c r="A6" s="113" t="s">
        <v>50</v>
      </c>
      <c r="B6" s="112" t="s">
        <v>65</v>
      </c>
      <c r="C6" s="116">
        <v>14</v>
      </c>
      <c r="D6" s="116">
        <v>10</v>
      </c>
      <c r="E6" s="116">
        <v>18</v>
      </c>
      <c r="F6" s="116">
        <v>6</v>
      </c>
      <c r="G6" s="116">
        <v>16</v>
      </c>
      <c r="H6" s="116"/>
      <c r="I6" s="116"/>
      <c r="J6" s="116"/>
      <c r="K6" s="117"/>
      <c r="L6" s="139"/>
      <c r="M6" s="139"/>
      <c r="N6" s="139"/>
      <c r="O6" s="139"/>
      <c r="P6" s="139"/>
      <c r="Q6" s="139"/>
      <c r="R6" s="139"/>
      <c r="S6" s="139"/>
      <c r="U6" s="113">
        <f aca="true" t="shared" si="0" ref="U6:U11">SUM(C6:I6,L6:R6)</f>
        <v>64</v>
      </c>
      <c r="V6" s="21"/>
      <c r="W6" s="50"/>
      <c r="X6" s="49"/>
    </row>
    <row r="7" spans="1:24" ht="12.75">
      <c r="A7" s="113" t="s">
        <v>49</v>
      </c>
      <c r="B7" s="160" t="s">
        <v>371</v>
      </c>
      <c r="C7" s="162"/>
      <c r="D7" s="116">
        <v>18</v>
      </c>
      <c r="E7" s="116">
        <v>14</v>
      </c>
      <c r="F7" s="116">
        <v>18</v>
      </c>
      <c r="G7" s="116">
        <v>22</v>
      </c>
      <c r="H7" s="116">
        <v>16</v>
      </c>
      <c r="I7" s="116">
        <v>14</v>
      </c>
      <c r="J7" s="116"/>
      <c r="K7" s="117"/>
      <c r="L7" s="139"/>
      <c r="M7" s="139"/>
      <c r="N7" s="139"/>
      <c r="O7" s="139"/>
      <c r="P7" s="139"/>
      <c r="Q7" s="139"/>
      <c r="R7" s="151"/>
      <c r="S7" s="151"/>
      <c r="U7" s="113">
        <f>SUM(D7:I7,L7:R7)</f>
        <v>102</v>
      </c>
      <c r="V7" s="21"/>
      <c r="W7" s="50"/>
      <c r="X7" s="49"/>
    </row>
    <row r="8" spans="1:24" ht="12.75">
      <c r="A8" s="113" t="s">
        <v>51</v>
      </c>
      <c r="B8" s="115" t="s">
        <v>60</v>
      </c>
      <c r="C8" s="161"/>
      <c r="D8" s="116">
        <v>22</v>
      </c>
      <c r="E8" s="116">
        <v>18</v>
      </c>
      <c r="F8" s="116">
        <v>10</v>
      </c>
      <c r="G8" s="116"/>
      <c r="H8" s="116">
        <v>8</v>
      </c>
      <c r="I8" s="116"/>
      <c r="J8" s="116"/>
      <c r="K8" s="117"/>
      <c r="L8" s="139"/>
      <c r="M8" s="139"/>
      <c r="N8" s="139"/>
      <c r="O8" s="139"/>
      <c r="P8" s="139"/>
      <c r="Q8" s="139"/>
      <c r="R8" s="139"/>
      <c r="S8" s="139"/>
      <c r="U8" s="113">
        <f>SUM(D8:I8,L8:R8)</f>
        <v>58</v>
      </c>
      <c r="V8" s="21"/>
      <c r="W8" s="50"/>
      <c r="X8" s="49"/>
    </row>
    <row r="9" spans="1:24" ht="12.75">
      <c r="A9" s="113" t="s">
        <v>50</v>
      </c>
      <c r="B9" s="112" t="s">
        <v>372</v>
      </c>
      <c r="C9" s="116"/>
      <c r="D9" s="116">
        <v>12</v>
      </c>
      <c r="E9" s="116">
        <v>10</v>
      </c>
      <c r="F9" s="116">
        <v>8</v>
      </c>
      <c r="G9" s="116">
        <v>12</v>
      </c>
      <c r="H9" s="116">
        <v>12</v>
      </c>
      <c r="I9" s="116">
        <v>10</v>
      </c>
      <c r="J9" s="116"/>
      <c r="K9" s="117"/>
      <c r="L9" s="139"/>
      <c r="M9" s="139"/>
      <c r="N9" s="139"/>
      <c r="O9" s="139"/>
      <c r="P9" s="139"/>
      <c r="Q9" s="139"/>
      <c r="R9" s="139"/>
      <c r="S9" s="139"/>
      <c r="U9" s="113">
        <f t="shared" si="0"/>
        <v>64</v>
      </c>
      <c r="V9" s="15"/>
      <c r="W9" s="50"/>
      <c r="X9" s="49"/>
    </row>
    <row r="10" spans="1:24" ht="12.75">
      <c r="A10" s="113" t="s">
        <v>53</v>
      </c>
      <c r="B10" s="112" t="s">
        <v>62</v>
      </c>
      <c r="C10" s="116"/>
      <c r="D10" s="116"/>
      <c r="E10" s="116">
        <v>8</v>
      </c>
      <c r="F10" s="116"/>
      <c r="G10" s="116"/>
      <c r="H10" s="116"/>
      <c r="I10" s="116"/>
      <c r="J10" s="116"/>
      <c r="K10" s="117"/>
      <c r="L10" s="139"/>
      <c r="M10" s="139"/>
      <c r="N10" s="139"/>
      <c r="O10" s="139"/>
      <c r="P10" s="139"/>
      <c r="Q10" s="139"/>
      <c r="R10" s="139"/>
      <c r="S10" s="139"/>
      <c r="U10" s="113">
        <f t="shared" si="0"/>
        <v>8</v>
      </c>
      <c r="V10" s="15"/>
      <c r="W10" s="50"/>
      <c r="X10" s="49"/>
    </row>
    <row r="11" spans="1:24" ht="12.75">
      <c r="A11" s="113"/>
      <c r="B11" s="112"/>
      <c r="C11" s="116"/>
      <c r="D11" s="116"/>
      <c r="E11" s="116"/>
      <c r="F11" s="116"/>
      <c r="G11" s="116"/>
      <c r="H11" s="116"/>
      <c r="I11" s="116"/>
      <c r="J11" s="116"/>
      <c r="K11" s="117"/>
      <c r="L11" s="139"/>
      <c r="M11" s="139"/>
      <c r="N11" s="139"/>
      <c r="O11" s="139"/>
      <c r="P11" s="139"/>
      <c r="Q11" s="139"/>
      <c r="R11" s="139"/>
      <c r="S11" s="139"/>
      <c r="U11" s="113">
        <f t="shared" si="0"/>
        <v>0</v>
      </c>
      <c r="V11" s="21"/>
      <c r="W11" s="50"/>
      <c r="X11" s="49"/>
    </row>
    <row r="13" spans="1:24" s="1" customFormat="1" ht="12.75">
      <c r="A13" s="105"/>
      <c r="B13" s="150"/>
      <c r="C13" s="105"/>
      <c r="D13" s="105"/>
      <c r="E13" s="105"/>
      <c r="F13" s="105"/>
      <c r="G13" s="105"/>
      <c r="H13" s="105"/>
      <c r="I13" s="105"/>
      <c r="J13" s="105"/>
      <c r="K13" s="136"/>
      <c r="L13" s="105"/>
      <c r="M13" s="105"/>
      <c r="N13" s="105"/>
      <c r="O13" s="105"/>
      <c r="P13" s="105"/>
      <c r="Q13" s="105"/>
      <c r="R13" s="105"/>
      <c r="S13" s="134"/>
      <c r="T13" s="136"/>
      <c r="U13" s="105"/>
      <c r="V13" s="135"/>
      <c r="W13" s="152"/>
      <c r="X13" s="136"/>
    </row>
    <row r="14" spans="1:24" s="1" customFormat="1" ht="13.5" thickBot="1">
      <c r="A14" s="185" t="s">
        <v>3</v>
      </c>
      <c r="B14" s="196" t="s">
        <v>42</v>
      </c>
      <c r="C14" s="174" t="s">
        <v>469</v>
      </c>
      <c r="D14" s="173"/>
      <c r="E14" s="172"/>
      <c r="F14" s="172"/>
      <c r="G14" s="171"/>
      <c r="H14" s="172"/>
      <c r="I14" s="172"/>
      <c r="J14" s="172"/>
      <c r="K14" s="173"/>
      <c r="L14" s="174" t="s">
        <v>520</v>
      </c>
      <c r="M14" s="173"/>
      <c r="N14" s="171"/>
      <c r="O14" s="173"/>
      <c r="P14" s="174"/>
      <c r="Q14" s="172"/>
      <c r="R14" s="172"/>
      <c r="S14" s="175"/>
      <c r="T14" s="105"/>
      <c r="U14" s="185" t="s">
        <v>32</v>
      </c>
      <c r="V14" s="136"/>
      <c r="W14" s="185" t="s">
        <v>467</v>
      </c>
      <c r="X14" s="136"/>
    </row>
    <row r="15" spans="1:24" s="1" customFormat="1" ht="13.5" thickTop="1">
      <c r="A15" s="176"/>
      <c r="B15" s="177"/>
      <c r="C15" s="178" t="s">
        <v>36</v>
      </c>
      <c r="D15" s="178" t="s">
        <v>35</v>
      </c>
      <c r="E15" s="178" t="s">
        <v>37</v>
      </c>
      <c r="F15" s="178" t="s">
        <v>38</v>
      </c>
      <c r="G15" s="178" t="s">
        <v>39</v>
      </c>
      <c r="H15" s="178" t="s">
        <v>40</v>
      </c>
      <c r="I15" s="178" t="s">
        <v>41</v>
      </c>
      <c r="J15" s="178" t="s">
        <v>106</v>
      </c>
      <c r="K15" s="49"/>
      <c r="L15" s="178" t="s">
        <v>36</v>
      </c>
      <c r="M15" s="178" t="s">
        <v>35</v>
      </c>
      <c r="N15" s="179" t="s">
        <v>37</v>
      </c>
      <c r="O15" s="179" t="s">
        <v>38</v>
      </c>
      <c r="P15" s="179" t="s">
        <v>39</v>
      </c>
      <c r="Q15" s="179" t="s">
        <v>40</v>
      </c>
      <c r="R15" s="178" t="s">
        <v>41</v>
      </c>
      <c r="S15" s="178" t="s">
        <v>106</v>
      </c>
      <c r="T15"/>
      <c r="U15" s="180"/>
      <c r="V15" s="137"/>
      <c r="W15" s="186" t="s">
        <v>468</v>
      </c>
      <c r="X15" s="136"/>
    </row>
    <row r="16" spans="1:24" s="1" customFormat="1" ht="12.75">
      <c r="A16" s="181" t="s">
        <v>5</v>
      </c>
      <c r="B16" s="112" t="s">
        <v>472</v>
      </c>
      <c r="C16" s="183"/>
      <c r="D16" s="183"/>
      <c r="E16" s="183">
        <v>14</v>
      </c>
      <c r="F16" s="183">
        <v>18</v>
      </c>
      <c r="G16" s="183"/>
      <c r="H16" s="183">
        <v>24</v>
      </c>
      <c r="I16" s="183">
        <v>18</v>
      </c>
      <c r="J16" s="183"/>
      <c r="K16" s="117"/>
      <c r="L16" s="183"/>
      <c r="M16" s="183"/>
      <c r="N16" s="183">
        <v>14</v>
      </c>
      <c r="O16" s="183"/>
      <c r="P16" s="183">
        <v>14</v>
      </c>
      <c r="Q16" s="183">
        <v>18</v>
      </c>
      <c r="R16" s="184">
        <v>18</v>
      </c>
      <c r="S16" s="184">
        <v>18</v>
      </c>
      <c r="T16"/>
      <c r="U16" s="181">
        <f aca="true" t="shared" si="1" ref="U16:U24">SUM(C16:I16,L16:S16)</f>
        <v>156</v>
      </c>
      <c r="V16" s="137"/>
      <c r="W16" s="187">
        <f aca="true" t="shared" si="2" ref="W16:W24">SUM(U5,U16)</f>
        <v>298</v>
      </c>
      <c r="X16" s="136"/>
    </row>
    <row r="17" spans="1:24" s="1" customFormat="1" ht="12.75">
      <c r="A17" s="181" t="s">
        <v>51</v>
      </c>
      <c r="B17" s="112" t="s">
        <v>65</v>
      </c>
      <c r="C17" s="183"/>
      <c r="D17" s="183"/>
      <c r="E17" s="183">
        <v>10</v>
      </c>
      <c r="F17" s="183"/>
      <c r="G17" s="183">
        <v>18</v>
      </c>
      <c r="H17" s="183"/>
      <c r="I17" s="183"/>
      <c r="J17" s="183"/>
      <c r="K17" s="117"/>
      <c r="L17" s="183">
        <v>12</v>
      </c>
      <c r="M17" s="183">
        <v>12</v>
      </c>
      <c r="N17" s="183">
        <v>6</v>
      </c>
      <c r="O17" s="183"/>
      <c r="P17" s="183"/>
      <c r="Q17" s="183"/>
      <c r="R17" s="183"/>
      <c r="S17" s="183"/>
      <c r="T17"/>
      <c r="U17" s="181">
        <f t="shared" si="1"/>
        <v>58</v>
      </c>
      <c r="V17" s="114"/>
      <c r="W17" s="187">
        <f t="shared" si="2"/>
        <v>122</v>
      </c>
      <c r="X17" s="136"/>
    </row>
    <row r="18" spans="1:24" s="1" customFormat="1" ht="12.75">
      <c r="A18" s="181" t="s">
        <v>50</v>
      </c>
      <c r="B18" s="160" t="s">
        <v>371</v>
      </c>
      <c r="C18" s="183"/>
      <c r="D18" s="183"/>
      <c r="E18" s="183">
        <v>18</v>
      </c>
      <c r="F18" s="183">
        <v>14</v>
      </c>
      <c r="G18" s="183"/>
      <c r="H18" s="183">
        <v>12</v>
      </c>
      <c r="I18" s="183"/>
      <c r="J18" s="183"/>
      <c r="K18" s="117"/>
      <c r="L18" s="183"/>
      <c r="M18" s="183"/>
      <c r="N18" s="183">
        <v>16</v>
      </c>
      <c r="O18" s="183">
        <v>14</v>
      </c>
      <c r="P18" s="183">
        <v>18</v>
      </c>
      <c r="Q18" s="183"/>
      <c r="R18" s="184">
        <v>14</v>
      </c>
      <c r="S18" s="184"/>
      <c r="T18"/>
      <c r="U18" s="181">
        <f t="shared" si="1"/>
        <v>106</v>
      </c>
      <c r="V18" s="114"/>
      <c r="W18" s="187">
        <f t="shared" si="2"/>
        <v>208</v>
      </c>
      <c r="X18" s="136"/>
    </row>
    <row r="19" spans="1:23" s="1" customFormat="1" ht="12.75">
      <c r="A19" s="181" t="s">
        <v>53</v>
      </c>
      <c r="B19" s="115" t="s">
        <v>60</v>
      </c>
      <c r="C19" s="183"/>
      <c r="D19" s="183"/>
      <c r="E19" s="183"/>
      <c r="F19" s="183">
        <v>10</v>
      </c>
      <c r="G19" s="183"/>
      <c r="H19" s="183"/>
      <c r="I19" s="183"/>
      <c r="J19" s="183"/>
      <c r="K19" s="117"/>
      <c r="L19" s="183"/>
      <c r="M19" s="183">
        <v>18</v>
      </c>
      <c r="N19" s="183">
        <v>0</v>
      </c>
      <c r="O19" s="183"/>
      <c r="P19" s="183">
        <v>12</v>
      </c>
      <c r="Q19" s="183"/>
      <c r="R19" s="183"/>
      <c r="S19" s="183"/>
      <c r="T19"/>
      <c r="U19" s="181">
        <f t="shared" si="1"/>
        <v>40</v>
      </c>
      <c r="V19" s="114"/>
      <c r="W19" s="187">
        <f t="shared" si="2"/>
        <v>98</v>
      </c>
    </row>
    <row r="20" spans="1:24" s="1" customFormat="1" ht="12.75">
      <c r="A20" s="181" t="s">
        <v>49</v>
      </c>
      <c r="B20" s="112" t="s">
        <v>372</v>
      </c>
      <c r="C20" s="183">
        <v>18</v>
      </c>
      <c r="D20" s="183"/>
      <c r="E20" s="183">
        <v>12</v>
      </c>
      <c r="F20" s="183"/>
      <c r="G20" s="183">
        <v>14</v>
      </c>
      <c r="H20" s="183">
        <v>18</v>
      </c>
      <c r="I20" s="183"/>
      <c r="J20" s="183"/>
      <c r="K20" s="117"/>
      <c r="L20" s="183">
        <v>14</v>
      </c>
      <c r="M20" s="183">
        <v>14</v>
      </c>
      <c r="N20" s="183">
        <v>18</v>
      </c>
      <c r="O20" s="183">
        <v>30</v>
      </c>
      <c r="P20" s="183">
        <v>10</v>
      </c>
      <c r="Q20" s="183"/>
      <c r="R20" s="183">
        <v>12</v>
      </c>
      <c r="S20" s="183"/>
      <c r="T20"/>
      <c r="U20" s="181">
        <f t="shared" si="1"/>
        <v>160</v>
      </c>
      <c r="V20" s="114"/>
      <c r="W20" s="187">
        <f t="shared" si="2"/>
        <v>224</v>
      </c>
      <c r="X20" s="136"/>
    </row>
    <row r="21" spans="1:24" s="1" customFormat="1" ht="12.75">
      <c r="A21" s="181" t="s">
        <v>55</v>
      </c>
      <c r="B21" s="112" t="s">
        <v>62</v>
      </c>
      <c r="C21" s="183"/>
      <c r="D21" s="183"/>
      <c r="E21" s="183"/>
      <c r="F21" s="183"/>
      <c r="G21" s="183"/>
      <c r="H21" s="183"/>
      <c r="I21" s="183"/>
      <c r="J21" s="183"/>
      <c r="K21" s="117"/>
      <c r="L21" s="183"/>
      <c r="M21" s="183"/>
      <c r="N21" s="183">
        <v>18</v>
      </c>
      <c r="O21" s="183"/>
      <c r="P21" s="183"/>
      <c r="Q21" s="183"/>
      <c r="R21" s="183"/>
      <c r="S21" s="183"/>
      <c r="T21"/>
      <c r="U21" s="181">
        <f t="shared" si="1"/>
        <v>18</v>
      </c>
      <c r="V21" s="114"/>
      <c r="W21" s="187">
        <f t="shared" si="2"/>
        <v>26</v>
      </c>
      <c r="X21" s="136"/>
    </row>
    <row r="22" spans="1:24" s="1" customFormat="1" ht="12.75">
      <c r="A22" s="181" t="s">
        <v>52</v>
      </c>
      <c r="B22" s="182" t="s">
        <v>470</v>
      </c>
      <c r="C22" s="183"/>
      <c r="D22" s="183"/>
      <c r="E22" s="183"/>
      <c r="F22" s="183">
        <v>12</v>
      </c>
      <c r="G22" s="183"/>
      <c r="H22" s="183"/>
      <c r="I22" s="183"/>
      <c r="J22" s="183"/>
      <c r="K22" s="117"/>
      <c r="L22" s="183">
        <v>18</v>
      </c>
      <c r="M22" s="183"/>
      <c r="N22" s="183"/>
      <c r="O22" s="183"/>
      <c r="P22" s="183"/>
      <c r="Q22" s="183"/>
      <c r="R22" s="183"/>
      <c r="S22" s="183"/>
      <c r="T22"/>
      <c r="U22" s="181">
        <f t="shared" si="1"/>
        <v>30</v>
      </c>
      <c r="V22" s="114"/>
      <c r="W22" s="187">
        <f t="shared" si="2"/>
        <v>30</v>
      </c>
      <c r="X22" s="136"/>
    </row>
    <row r="23" spans="1:24" s="1" customFormat="1" ht="12.75">
      <c r="A23" s="181" t="s">
        <v>56</v>
      </c>
      <c r="B23" s="182" t="s">
        <v>379</v>
      </c>
      <c r="C23" s="183"/>
      <c r="D23" s="183"/>
      <c r="E23" s="183"/>
      <c r="F23" s="183">
        <v>8</v>
      </c>
      <c r="G23" s="183"/>
      <c r="H23" s="183"/>
      <c r="I23" s="183"/>
      <c r="J23" s="183"/>
      <c r="K23" s="117"/>
      <c r="L23" s="183"/>
      <c r="M23" s="183"/>
      <c r="N23" s="183"/>
      <c r="O23" s="183"/>
      <c r="P23" s="183"/>
      <c r="Q23" s="183"/>
      <c r="R23" s="183"/>
      <c r="S23" s="183"/>
      <c r="T23"/>
      <c r="U23" s="181">
        <f t="shared" si="1"/>
        <v>8</v>
      </c>
      <c r="V23" s="114"/>
      <c r="W23" s="187">
        <f t="shared" si="2"/>
        <v>8</v>
      </c>
      <c r="X23" s="136"/>
    </row>
    <row r="24" spans="1:24" s="1" customFormat="1" ht="12.75">
      <c r="A24" s="181" t="s">
        <v>48</v>
      </c>
      <c r="B24" s="182" t="s">
        <v>471</v>
      </c>
      <c r="C24" s="183"/>
      <c r="D24" s="183"/>
      <c r="E24" s="183"/>
      <c r="F24" s="183"/>
      <c r="G24" s="183"/>
      <c r="H24" s="183"/>
      <c r="I24" s="183"/>
      <c r="J24" s="183"/>
      <c r="K24" s="117"/>
      <c r="L24" s="183"/>
      <c r="M24" s="183"/>
      <c r="N24" s="183"/>
      <c r="O24" s="183">
        <v>10</v>
      </c>
      <c r="P24" s="183"/>
      <c r="Q24" s="183">
        <v>14</v>
      </c>
      <c r="R24" s="184"/>
      <c r="S24" s="184"/>
      <c r="T24"/>
      <c r="U24" s="181">
        <f t="shared" si="1"/>
        <v>24</v>
      </c>
      <c r="V24" s="114"/>
      <c r="W24" s="187">
        <f t="shared" si="2"/>
        <v>24</v>
      </c>
      <c r="X24" s="136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pans="3:23" s="1" customFormat="1" ht="12.75">
      <c r="C36" s="16" t="s">
        <v>155</v>
      </c>
      <c r="W36" s="20" t="s">
        <v>624</v>
      </c>
    </row>
    <row r="37" s="1" customFormat="1" ht="12.75"/>
    <row r="38" s="1" customFormat="1" ht="12.75"/>
    <row r="39" spans="1:23" s="1" customFormat="1" ht="13.5" thickBot="1">
      <c r="A39" s="107" t="s">
        <v>3</v>
      </c>
      <c r="B39" s="108" t="s">
        <v>42</v>
      </c>
      <c r="C39" s="109" t="s">
        <v>521</v>
      </c>
      <c r="D39" s="110"/>
      <c r="E39" s="109"/>
      <c r="F39" s="109"/>
      <c r="G39" s="108"/>
      <c r="H39" s="109"/>
      <c r="I39" s="109"/>
      <c r="J39" s="111"/>
      <c r="K39" s="135"/>
      <c r="L39" s="105"/>
      <c r="M39" s="135"/>
      <c r="N39" s="149"/>
      <c r="O39" s="135"/>
      <c r="P39" s="150"/>
      <c r="Q39" s="105"/>
      <c r="R39" s="105"/>
      <c r="S39" s="105"/>
      <c r="T39" s="105"/>
      <c r="U39" s="107" t="s">
        <v>32</v>
      </c>
      <c r="W39" s="185" t="s">
        <v>467</v>
      </c>
    </row>
    <row r="40" spans="1:23" s="1" customFormat="1" ht="13.5" thickTop="1">
      <c r="A40" s="103"/>
      <c r="B40" s="104"/>
      <c r="C40" s="106" t="s">
        <v>36</v>
      </c>
      <c r="D40" s="106" t="s">
        <v>35</v>
      </c>
      <c r="E40" s="106" t="s">
        <v>37</v>
      </c>
      <c r="F40" s="106" t="s">
        <v>38</v>
      </c>
      <c r="G40" s="106" t="s">
        <v>39</v>
      </c>
      <c r="H40" s="106" t="s">
        <v>40</v>
      </c>
      <c r="I40" s="106" t="s">
        <v>41</v>
      </c>
      <c r="J40" s="106" t="s">
        <v>106</v>
      </c>
      <c r="K40" s="153"/>
      <c r="L40" s="140"/>
      <c r="M40" s="140"/>
      <c r="N40" s="140"/>
      <c r="O40" s="140"/>
      <c r="P40" s="140"/>
      <c r="Q40" s="140"/>
      <c r="R40" s="140"/>
      <c r="S40" s="140"/>
      <c r="T40"/>
      <c r="U40" s="102"/>
      <c r="W40" s="199" t="s">
        <v>522</v>
      </c>
    </row>
    <row r="41" spans="1:23" s="1" customFormat="1" ht="12.75">
      <c r="A41" s="113" t="s">
        <v>5</v>
      </c>
      <c r="B41" s="112" t="s">
        <v>472</v>
      </c>
      <c r="C41" s="116"/>
      <c r="D41" s="116">
        <v>18</v>
      </c>
      <c r="E41" s="116"/>
      <c r="F41" s="116">
        <v>12</v>
      </c>
      <c r="G41" s="116">
        <v>8</v>
      </c>
      <c r="H41" s="116">
        <v>24</v>
      </c>
      <c r="I41" s="116">
        <v>32</v>
      </c>
      <c r="J41" s="116"/>
      <c r="K41" s="117"/>
      <c r="L41" s="139"/>
      <c r="M41" s="139"/>
      <c r="N41" s="139"/>
      <c r="O41" s="139"/>
      <c r="P41" s="139"/>
      <c r="Q41" s="139"/>
      <c r="R41" s="151"/>
      <c r="S41" s="151"/>
      <c r="T41"/>
      <c r="U41" s="113">
        <f aca="true" t="shared" si="3" ref="U41:U49">SUM(C41:J41)</f>
        <v>94</v>
      </c>
      <c r="W41" s="187">
        <f aca="true" t="shared" si="4" ref="W41:W49">SUM(W16,U41)</f>
        <v>392</v>
      </c>
    </row>
    <row r="42" spans="1:23" s="1" customFormat="1" ht="12.75">
      <c r="A42" s="113" t="s">
        <v>53</v>
      </c>
      <c r="B42" s="112" t="s">
        <v>65</v>
      </c>
      <c r="C42" s="116" t="s">
        <v>84</v>
      </c>
      <c r="D42" s="116"/>
      <c r="E42" s="116">
        <v>8</v>
      </c>
      <c r="F42" s="116" t="s">
        <v>74</v>
      </c>
      <c r="G42" s="116" t="s">
        <v>84</v>
      </c>
      <c r="H42" s="116"/>
      <c r="I42" s="116"/>
      <c r="J42" s="116"/>
      <c r="K42" s="117"/>
      <c r="L42" s="139"/>
      <c r="M42" s="139"/>
      <c r="N42" s="139"/>
      <c r="O42" s="139"/>
      <c r="P42" s="139"/>
      <c r="Q42" s="139"/>
      <c r="R42" s="139"/>
      <c r="S42" s="139"/>
      <c r="T42"/>
      <c r="U42" s="113">
        <f t="shared" si="3"/>
        <v>8</v>
      </c>
      <c r="W42" s="187">
        <f t="shared" si="4"/>
        <v>130</v>
      </c>
    </row>
    <row r="43" spans="1:23" s="1" customFormat="1" ht="12.75">
      <c r="A43" s="113" t="s">
        <v>50</v>
      </c>
      <c r="B43" s="160" t="s">
        <v>371</v>
      </c>
      <c r="C43" s="197"/>
      <c r="D43" s="116"/>
      <c r="E43" s="116">
        <v>24</v>
      </c>
      <c r="F43" s="116">
        <v>24</v>
      </c>
      <c r="G43" s="116">
        <v>14</v>
      </c>
      <c r="H43" s="116">
        <v>12</v>
      </c>
      <c r="I43" s="116">
        <v>10</v>
      </c>
      <c r="J43" s="116"/>
      <c r="K43" s="117"/>
      <c r="L43" s="139"/>
      <c r="M43" s="139"/>
      <c r="N43" s="139"/>
      <c r="O43" s="139"/>
      <c r="P43" s="139"/>
      <c r="Q43" s="139"/>
      <c r="R43" s="151"/>
      <c r="S43" s="151"/>
      <c r="T43"/>
      <c r="U43" s="113">
        <f t="shared" si="3"/>
        <v>84</v>
      </c>
      <c r="V43" s="136"/>
      <c r="W43" s="187">
        <f t="shared" si="4"/>
        <v>292</v>
      </c>
    </row>
    <row r="44" spans="1:23" s="1" customFormat="1" ht="12.75">
      <c r="A44" s="113" t="s">
        <v>51</v>
      </c>
      <c r="B44" s="115" t="s">
        <v>60</v>
      </c>
      <c r="C44" s="198">
        <v>18</v>
      </c>
      <c r="D44" s="116"/>
      <c r="E44" s="116">
        <v>14</v>
      </c>
      <c r="F44" s="116">
        <v>12</v>
      </c>
      <c r="G44" s="116">
        <v>12</v>
      </c>
      <c r="H44" s="116">
        <v>8</v>
      </c>
      <c r="I44" s="116"/>
      <c r="J44" s="116"/>
      <c r="K44" s="117"/>
      <c r="L44" s="139"/>
      <c r="M44" s="139"/>
      <c r="N44" s="139"/>
      <c r="O44" s="139"/>
      <c r="P44" s="139"/>
      <c r="Q44" s="139"/>
      <c r="R44" s="139"/>
      <c r="S44" s="139"/>
      <c r="T44"/>
      <c r="U44" s="113">
        <f t="shared" si="3"/>
        <v>64</v>
      </c>
      <c r="W44" s="187">
        <f t="shared" si="4"/>
        <v>162</v>
      </c>
    </row>
    <row r="45" spans="1:23" s="1" customFormat="1" ht="12.75">
      <c r="A45" s="113" t="s">
        <v>49</v>
      </c>
      <c r="B45" s="112" t="s">
        <v>372</v>
      </c>
      <c r="C45" s="116"/>
      <c r="D45" s="116">
        <v>14</v>
      </c>
      <c r="E45" s="116"/>
      <c r="F45" s="116">
        <v>14</v>
      </c>
      <c r="G45" s="116">
        <v>14</v>
      </c>
      <c r="H45" s="116">
        <v>18</v>
      </c>
      <c r="I45" s="116">
        <v>12</v>
      </c>
      <c r="J45" s="116"/>
      <c r="K45" s="117"/>
      <c r="L45" s="139"/>
      <c r="M45" s="139"/>
      <c r="N45" s="139"/>
      <c r="O45" s="139"/>
      <c r="P45" s="139"/>
      <c r="Q45" s="139"/>
      <c r="R45" s="139"/>
      <c r="S45" s="139"/>
      <c r="T45"/>
      <c r="U45" s="113">
        <f t="shared" si="3"/>
        <v>72</v>
      </c>
      <c r="W45" s="187">
        <f t="shared" si="4"/>
        <v>296</v>
      </c>
    </row>
    <row r="46" spans="1:23" s="1" customFormat="1" ht="12.75">
      <c r="A46" s="113" t="s">
        <v>52</v>
      </c>
      <c r="B46" s="112" t="s">
        <v>62</v>
      </c>
      <c r="C46" s="116"/>
      <c r="D46" s="116"/>
      <c r="E46" s="116">
        <v>10</v>
      </c>
      <c r="F46" s="116">
        <v>10</v>
      </c>
      <c r="G46" s="116">
        <v>18</v>
      </c>
      <c r="H46" s="116"/>
      <c r="I46" s="116"/>
      <c r="J46" s="116"/>
      <c r="K46" s="117"/>
      <c r="L46" s="139"/>
      <c r="M46" s="139"/>
      <c r="N46" s="139"/>
      <c r="O46" s="139"/>
      <c r="P46" s="139"/>
      <c r="Q46" s="139"/>
      <c r="R46" s="139"/>
      <c r="S46" s="139"/>
      <c r="T46"/>
      <c r="U46" s="113">
        <f t="shared" si="3"/>
        <v>38</v>
      </c>
      <c r="W46" s="187">
        <f t="shared" si="4"/>
        <v>64</v>
      </c>
    </row>
    <row r="47" spans="1:23" s="1" customFormat="1" ht="12.75">
      <c r="A47" s="181" t="s">
        <v>55</v>
      </c>
      <c r="B47" s="182" t="s">
        <v>470</v>
      </c>
      <c r="C47" s="183">
        <v>14</v>
      </c>
      <c r="D47" s="183"/>
      <c r="E47" s="183">
        <v>12</v>
      </c>
      <c r="F47" s="183"/>
      <c r="G47" s="183"/>
      <c r="H47" s="183"/>
      <c r="I47" s="183"/>
      <c r="J47" s="183"/>
      <c r="K47" s="117"/>
      <c r="L47" s="139"/>
      <c r="M47" s="139"/>
      <c r="N47" s="139"/>
      <c r="O47" s="139"/>
      <c r="P47" s="139"/>
      <c r="Q47" s="139"/>
      <c r="R47" s="139"/>
      <c r="S47" s="139"/>
      <c r="T47"/>
      <c r="U47" s="113">
        <f t="shared" si="3"/>
        <v>26</v>
      </c>
      <c r="W47" s="187">
        <f t="shared" si="4"/>
        <v>56</v>
      </c>
    </row>
    <row r="48" spans="1:23" s="1" customFormat="1" ht="12.75">
      <c r="A48" s="181" t="s">
        <v>56</v>
      </c>
      <c r="B48" s="182" t="s">
        <v>379</v>
      </c>
      <c r="C48" s="183"/>
      <c r="D48" s="183"/>
      <c r="E48" s="183"/>
      <c r="F48" s="183"/>
      <c r="G48" s="183"/>
      <c r="H48" s="183"/>
      <c r="I48" s="183"/>
      <c r="J48" s="183"/>
      <c r="K48" s="117"/>
      <c r="L48" s="139"/>
      <c r="M48" s="139"/>
      <c r="N48" s="139"/>
      <c r="O48" s="139"/>
      <c r="P48" s="139"/>
      <c r="Q48" s="139"/>
      <c r="R48" s="139"/>
      <c r="S48" s="139"/>
      <c r="U48" s="113">
        <f t="shared" si="3"/>
        <v>0</v>
      </c>
      <c r="W48" s="187">
        <f t="shared" si="4"/>
        <v>8</v>
      </c>
    </row>
    <row r="49" spans="1:23" s="1" customFormat="1" ht="12.75">
      <c r="A49" s="181" t="s">
        <v>48</v>
      </c>
      <c r="B49" s="182" t="s">
        <v>471</v>
      </c>
      <c r="C49" s="183"/>
      <c r="D49" s="183"/>
      <c r="E49" s="183"/>
      <c r="F49" s="183"/>
      <c r="G49" s="183">
        <v>8</v>
      </c>
      <c r="H49" s="183"/>
      <c r="I49" s="183"/>
      <c r="J49" s="183"/>
      <c r="K49" s="117"/>
      <c r="L49" s="139"/>
      <c r="M49" s="139"/>
      <c r="N49" s="139"/>
      <c r="O49" s="139"/>
      <c r="P49" s="139"/>
      <c r="Q49" s="139"/>
      <c r="R49" s="139"/>
      <c r="S49" s="139"/>
      <c r="U49" s="113">
        <f t="shared" si="3"/>
        <v>8</v>
      </c>
      <c r="W49" s="187">
        <f t="shared" si="4"/>
        <v>32</v>
      </c>
    </row>
    <row r="50" spans="1:23" s="1" customFormat="1" ht="12.75">
      <c r="A50" s="115"/>
      <c r="B50" s="115"/>
      <c r="C50" s="139"/>
      <c r="D50" s="139"/>
      <c r="E50" s="139"/>
      <c r="F50" s="139"/>
      <c r="G50" s="139"/>
      <c r="H50" s="139"/>
      <c r="I50" s="139"/>
      <c r="J50" s="139"/>
      <c r="K50" s="117"/>
      <c r="L50" s="139"/>
      <c r="M50" s="139"/>
      <c r="N50" s="139"/>
      <c r="O50" s="139"/>
      <c r="P50" s="139"/>
      <c r="Q50" s="139"/>
      <c r="R50" s="139"/>
      <c r="S50" s="139"/>
      <c r="U50" s="115"/>
      <c r="W50" s="124"/>
    </row>
    <row r="51" spans="1:23" s="1" customFormat="1" ht="12.75">
      <c r="A51" s="115"/>
      <c r="B51" s="115"/>
      <c r="C51" s="139"/>
      <c r="D51" s="139"/>
      <c r="E51" s="139"/>
      <c r="F51" s="139"/>
      <c r="G51" s="139"/>
      <c r="H51" s="139"/>
      <c r="I51" s="139"/>
      <c r="J51" s="139"/>
      <c r="K51" s="117"/>
      <c r="L51" s="139"/>
      <c r="M51" s="139"/>
      <c r="N51" s="139"/>
      <c r="O51" s="139"/>
      <c r="P51" s="139"/>
      <c r="Q51" s="139"/>
      <c r="R51" s="139"/>
      <c r="S51" s="139"/>
      <c r="U51" s="115"/>
      <c r="W51" s="124"/>
    </row>
    <row r="52" spans="1:23" s="1" customFormat="1" ht="13.5" thickBot="1">
      <c r="A52" s="185" t="s">
        <v>3</v>
      </c>
      <c r="B52" s="196" t="s">
        <v>42</v>
      </c>
      <c r="C52" s="174" t="s">
        <v>605</v>
      </c>
      <c r="D52" s="173"/>
      <c r="E52" s="172"/>
      <c r="F52" s="172"/>
      <c r="G52" s="171"/>
      <c r="H52" s="172"/>
      <c r="I52" s="172"/>
      <c r="J52" s="172"/>
      <c r="K52" s="173"/>
      <c r="L52" s="174" t="s">
        <v>604</v>
      </c>
      <c r="M52" s="173"/>
      <c r="N52" s="171"/>
      <c r="O52" s="173"/>
      <c r="P52" s="174"/>
      <c r="Q52" s="172"/>
      <c r="R52" s="172"/>
      <c r="S52" s="175"/>
      <c r="T52" s="105"/>
      <c r="U52" s="185" t="s">
        <v>32</v>
      </c>
      <c r="V52" s="136"/>
      <c r="W52" s="185" t="s">
        <v>467</v>
      </c>
    </row>
    <row r="53" spans="1:23" s="1" customFormat="1" ht="13.5" thickTop="1">
      <c r="A53" s="176"/>
      <c r="B53" s="177"/>
      <c r="C53" s="178" t="s">
        <v>36</v>
      </c>
      <c r="D53" s="178" t="s">
        <v>35</v>
      </c>
      <c r="E53" s="178" t="s">
        <v>37</v>
      </c>
      <c r="F53" s="178" t="s">
        <v>38</v>
      </c>
      <c r="G53" s="178" t="s">
        <v>39</v>
      </c>
      <c r="H53" s="178" t="s">
        <v>40</v>
      </c>
      <c r="I53" s="178" t="s">
        <v>41</v>
      </c>
      <c r="J53" s="178" t="s">
        <v>106</v>
      </c>
      <c r="K53" s="49"/>
      <c r="L53" s="178" t="s">
        <v>36</v>
      </c>
      <c r="M53" s="178" t="s">
        <v>35</v>
      </c>
      <c r="N53" s="179" t="s">
        <v>37</v>
      </c>
      <c r="O53" s="179" t="s">
        <v>38</v>
      </c>
      <c r="P53" s="179" t="s">
        <v>39</v>
      </c>
      <c r="Q53" s="179" t="s">
        <v>40</v>
      </c>
      <c r="R53" s="178" t="s">
        <v>41</v>
      </c>
      <c r="S53" s="178" t="s">
        <v>106</v>
      </c>
      <c r="T53"/>
      <c r="U53" s="180"/>
      <c r="V53" s="137"/>
      <c r="W53" s="207" t="s">
        <v>609</v>
      </c>
    </row>
    <row r="54" spans="1:23" s="1" customFormat="1" ht="12.75">
      <c r="A54" s="181" t="s">
        <v>5</v>
      </c>
      <c r="B54" s="112" t="s">
        <v>472</v>
      </c>
      <c r="C54" s="183"/>
      <c r="D54" s="183"/>
      <c r="E54" s="183">
        <v>14</v>
      </c>
      <c r="F54" s="183">
        <v>18</v>
      </c>
      <c r="G54" s="183">
        <v>14</v>
      </c>
      <c r="H54" s="183"/>
      <c r="I54" s="183">
        <v>32</v>
      </c>
      <c r="J54" s="183"/>
      <c r="K54" s="117"/>
      <c r="L54" s="183">
        <v>14</v>
      </c>
      <c r="M54" s="183"/>
      <c r="N54" s="183">
        <v>18</v>
      </c>
      <c r="O54" s="183">
        <v>14</v>
      </c>
      <c r="P54" s="183">
        <v>18</v>
      </c>
      <c r="Q54" s="183">
        <v>18</v>
      </c>
      <c r="R54" s="184">
        <v>18</v>
      </c>
      <c r="S54" s="184"/>
      <c r="T54"/>
      <c r="U54" s="181">
        <f aca="true" t="shared" si="5" ref="U54:U62">SUM(C54:I54,L54:S54)</f>
        <v>178</v>
      </c>
      <c r="V54" s="137"/>
      <c r="W54" s="187">
        <f aca="true" t="shared" si="6" ref="W54:W62">SUM(W41,U54)</f>
        <v>570</v>
      </c>
    </row>
    <row r="55" spans="1:23" s="1" customFormat="1" ht="12.75">
      <c r="A55" s="181" t="s">
        <v>53</v>
      </c>
      <c r="B55" s="112" t="s">
        <v>65</v>
      </c>
      <c r="C55" s="183"/>
      <c r="D55" s="183"/>
      <c r="E55" s="183">
        <v>8</v>
      </c>
      <c r="F55" s="183"/>
      <c r="G55" s="183">
        <v>10</v>
      </c>
      <c r="H55" s="183"/>
      <c r="I55" s="183"/>
      <c r="J55" s="183"/>
      <c r="K55" s="117"/>
      <c r="L55" s="183"/>
      <c r="M55" s="183"/>
      <c r="N55" s="183" t="s">
        <v>84</v>
      </c>
      <c r="O55" s="183">
        <v>10</v>
      </c>
      <c r="P55" s="183"/>
      <c r="Q55" s="183"/>
      <c r="R55" s="183"/>
      <c r="S55" s="183"/>
      <c r="T55"/>
      <c r="U55" s="181">
        <f t="shared" si="5"/>
        <v>28</v>
      </c>
      <c r="V55" s="114"/>
      <c r="W55" s="187">
        <f t="shared" si="6"/>
        <v>158</v>
      </c>
    </row>
    <row r="56" spans="1:23" s="1" customFormat="1" ht="12.75">
      <c r="A56" s="181" t="s">
        <v>49</v>
      </c>
      <c r="B56" s="160" t="s">
        <v>371</v>
      </c>
      <c r="C56" s="183"/>
      <c r="D56" s="183"/>
      <c r="E56" s="183">
        <v>18</v>
      </c>
      <c r="F56" s="183"/>
      <c r="G56" s="183"/>
      <c r="H56" s="183">
        <v>14</v>
      </c>
      <c r="I56" s="183"/>
      <c r="J56" s="183"/>
      <c r="K56" s="117"/>
      <c r="L56" s="183"/>
      <c r="M56" s="183"/>
      <c r="N56" s="183">
        <v>10</v>
      </c>
      <c r="O56" s="183">
        <v>18</v>
      </c>
      <c r="P56" s="183"/>
      <c r="Q56" s="183">
        <v>14</v>
      </c>
      <c r="R56" s="184"/>
      <c r="S56" s="184"/>
      <c r="T56"/>
      <c r="U56" s="181">
        <f t="shared" si="5"/>
        <v>74</v>
      </c>
      <c r="V56" s="114"/>
      <c r="W56" s="187">
        <f t="shared" si="6"/>
        <v>366</v>
      </c>
    </row>
    <row r="57" spans="1:23" s="1" customFormat="1" ht="12.75">
      <c r="A57" s="181" t="s">
        <v>51</v>
      </c>
      <c r="B57" s="115" t="s">
        <v>60</v>
      </c>
      <c r="C57" s="183"/>
      <c r="D57" s="183">
        <v>18</v>
      </c>
      <c r="E57" s="183"/>
      <c r="F57" s="183">
        <v>14</v>
      </c>
      <c r="G57" s="183">
        <v>18</v>
      </c>
      <c r="H57" s="183"/>
      <c r="I57" s="183"/>
      <c r="J57" s="183"/>
      <c r="K57" s="117"/>
      <c r="L57" s="183"/>
      <c r="M57" s="183"/>
      <c r="N57" s="183">
        <v>14</v>
      </c>
      <c r="O57" s="183">
        <v>6</v>
      </c>
      <c r="P57" s="183"/>
      <c r="Q57" s="183">
        <v>12</v>
      </c>
      <c r="R57" s="183"/>
      <c r="S57" s="183"/>
      <c r="T57"/>
      <c r="U57" s="181">
        <f t="shared" si="5"/>
        <v>82</v>
      </c>
      <c r="V57" s="114"/>
      <c r="W57" s="187">
        <f t="shared" si="6"/>
        <v>244</v>
      </c>
    </row>
    <row r="58" spans="1:23" s="1" customFormat="1" ht="12.75">
      <c r="A58" s="181" t="s">
        <v>50</v>
      </c>
      <c r="B58" s="112" t="s">
        <v>372</v>
      </c>
      <c r="C58" s="183"/>
      <c r="D58" s="183"/>
      <c r="E58" s="183">
        <v>12</v>
      </c>
      <c r="F58" s="183"/>
      <c r="G58" s="183">
        <v>12</v>
      </c>
      <c r="H58" s="183">
        <v>18</v>
      </c>
      <c r="I58" s="183"/>
      <c r="J58" s="183"/>
      <c r="K58" s="117"/>
      <c r="L58" s="183"/>
      <c r="M58" s="183"/>
      <c r="N58" s="183"/>
      <c r="O58" s="183">
        <v>20</v>
      </c>
      <c r="P58" s="183" t="s">
        <v>84</v>
      </c>
      <c r="Q58" s="183"/>
      <c r="R58" s="183"/>
      <c r="S58" s="183"/>
      <c r="T58"/>
      <c r="U58" s="181">
        <f t="shared" si="5"/>
        <v>62</v>
      </c>
      <c r="V58" s="114"/>
      <c r="W58" s="187">
        <f t="shared" si="6"/>
        <v>358</v>
      </c>
    </row>
    <row r="59" spans="1:23" s="1" customFormat="1" ht="12.75">
      <c r="A59" s="181" t="s">
        <v>52</v>
      </c>
      <c r="B59" s="112" t="s">
        <v>62</v>
      </c>
      <c r="C59" s="183"/>
      <c r="D59" s="183"/>
      <c r="E59" s="183">
        <v>10</v>
      </c>
      <c r="F59" s="183"/>
      <c r="G59" s="183"/>
      <c r="H59" s="183"/>
      <c r="I59" s="183"/>
      <c r="J59" s="183"/>
      <c r="K59" s="117"/>
      <c r="L59" s="183"/>
      <c r="M59" s="183"/>
      <c r="N59" s="183">
        <v>12</v>
      </c>
      <c r="O59" s="183"/>
      <c r="P59" s="183"/>
      <c r="Q59" s="183"/>
      <c r="R59" s="183"/>
      <c r="S59" s="183"/>
      <c r="T59"/>
      <c r="U59" s="181">
        <f t="shared" si="5"/>
        <v>22</v>
      </c>
      <c r="V59" s="114"/>
      <c r="W59" s="187">
        <f t="shared" si="6"/>
        <v>86</v>
      </c>
    </row>
    <row r="60" spans="1:23" ht="12.75">
      <c r="A60" s="181" t="s">
        <v>55</v>
      </c>
      <c r="B60" s="182" t="s">
        <v>470</v>
      </c>
      <c r="C60" s="183"/>
      <c r="D60" s="183"/>
      <c r="E60" s="183"/>
      <c r="F60" s="183"/>
      <c r="G60" s="183"/>
      <c r="H60" s="183"/>
      <c r="I60" s="183"/>
      <c r="J60" s="183"/>
      <c r="K60" s="117"/>
      <c r="L60" s="183">
        <v>18</v>
      </c>
      <c r="M60" s="183"/>
      <c r="N60" s="183"/>
      <c r="O60" s="183"/>
      <c r="P60" s="183"/>
      <c r="Q60" s="183"/>
      <c r="R60" s="183"/>
      <c r="S60" s="183"/>
      <c r="U60" s="181">
        <f t="shared" si="5"/>
        <v>18</v>
      </c>
      <c r="V60" s="114"/>
      <c r="W60" s="187">
        <f t="shared" si="6"/>
        <v>74</v>
      </c>
    </row>
    <row r="61" spans="1:23" ht="12.75">
      <c r="A61" s="181" t="s">
        <v>56</v>
      </c>
      <c r="B61" s="182" t="s">
        <v>379</v>
      </c>
      <c r="C61" s="183"/>
      <c r="D61" s="183"/>
      <c r="E61" s="183"/>
      <c r="F61" s="183"/>
      <c r="G61" s="183"/>
      <c r="H61" s="183"/>
      <c r="I61" s="183"/>
      <c r="J61" s="183"/>
      <c r="K61" s="117"/>
      <c r="L61" s="183"/>
      <c r="M61" s="183"/>
      <c r="N61" s="183"/>
      <c r="O61" s="183"/>
      <c r="P61" s="183"/>
      <c r="Q61" s="183"/>
      <c r="R61" s="183"/>
      <c r="S61" s="183"/>
      <c r="U61" s="181">
        <f t="shared" si="5"/>
        <v>0</v>
      </c>
      <c r="V61" s="114"/>
      <c r="W61" s="187">
        <f t="shared" si="6"/>
        <v>8</v>
      </c>
    </row>
    <row r="62" spans="1:23" ht="12.75">
      <c r="A62" s="181" t="s">
        <v>48</v>
      </c>
      <c r="B62" s="182" t="s">
        <v>471</v>
      </c>
      <c r="C62" s="183"/>
      <c r="D62" s="183"/>
      <c r="E62" s="183"/>
      <c r="F62" s="183"/>
      <c r="G62" s="183"/>
      <c r="H62" s="183"/>
      <c r="I62" s="183"/>
      <c r="J62" s="183"/>
      <c r="K62" s="117"/>
      <c r="L62" s="183"/>
      <c r="M62" s="183"/>
      <c r="N62" s="183"/>
      <c r="O62" s="183"/>
      <c r="P62" s="183"/>
      <c r="Q62" s="183"/>
      <c r="R62" s="184"/>
      <c r="S62" s="184"/>
      <c r="U62" s="181">
        <f t="shared" si="5"/>
        <v>0</v>
      </c>
      <c r="V62" s="114"/>
      <c r="W62" s="187">
        <f t="shared" si="6"/>
        <v>32</v>
      </c>
    </row>
    <row r="71" ht="0.75" customHeight="1"/>
  </sheetData>
  <sheetProtection password="CC1D" sheet="1" objects="1" scenarios="1" selectLockedCells="1" selectUnlockedCells="1"/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7.7109375" style="0" customWidth="1"/>
    <col min="3" max="3" width="9.421875" style="0" customWidth="1"/>
    <col min="4" max="4" width="6.7109375" style="0" customWidth="1"/>
    <col min="5" max="5" width="31.28125" style="0" customWidth="1"/>
    <col min="6" max="6" width="10.8515625" style="0" customWidth="1"/>
  </cols>
  <sheetData>
    <row r="1" spans="1:12" ht="12.75">
      <c r="A1" s="15"/>
      <c r="C1" s="16" t="s">
        <v>374</v>
      </c>
      <c r="D1" s="15"/>
      <c r="E1" s="15"/>
      <c r="F1" s="15"/>
      <c r="G1" s="15"/>
      <c r="H1" s="15"/>
      <c r="K1" s="20" t="s">
        <v>625</v>
      </c>
      <c r="L1" s="15"/>
    </row>
    <row r="2" spans="1:12" ht="12.75">
      <c r="A2" s="15"/>
      <c r="B2" s="15"/>
      <c r="C2" s="15"/>
      <c r="D2" s="15"/>
      <c r="E2" s="15"/>
      <c r="F2" s="15"/>
      <c r="G2" s="15"/>
      <c r="H2" s="15"/>
      <c r="I2" s="15"/>
      <c r="J2" s="15"/>
      <c r="L2" s="15"/>
    </row>
    <row r="3" spans="1:1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1" ht="12.75">
      <c r="A4" s="15"/>
      <c r="B4" s="15"/>
      <c r="C4" s="15"/>
      <c r="D4" s="15"/>
      <c r="E4" s="122" t="s">
        <v>473</v>
      </c>
      <c r="F4" s="15"/>
      <c r="G4" s="15"/>
      <c r="H4" s="15"/>
      <c r="I4" s="15"/>
      <c r="J4" s="15"/>
      <c r="K4" s="15"/>
      <c r="L4" s="15"/>
      <c r="U4" s="14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20" ht="15.75">
      <c r="A6" s="15"/>
      <c r="B6" s="15"/>
      <c r="C6" s="15"/>
      <c r="D6" s="158" t="s">
        <v>47</v>
      </c>
      <c r="E6" s="158" t="s">
        <v>45</v>
      </c>
      <c r="F6" s="158" t="s">
        <v>46</v>
      </c>
      <c r="G6" s="80"/>
      <c r="H6" s="80"/>
      <c r="I6" s="21"/>
      <c r="J6" s="21"/>
      <c r="K6" s="80"/>
      <c r="L6" s="81"/>
      <c r="M6" s="1"/>
      <c r="N6" s="9"/>
      <c r="O6" s="10"/>
      <c r="P6" s="10"/>
      <c r="Q6" s="10"/>
      <c r="R6" s="8"/>
      <c r="T6" s="8"/>
    </row>
    <row r="7" spans="1:20" ht="12.75">
      <c r="A7" s="15"/>
      <c r="B7" s="15"/>
      <c r="C7" s="15"/>
      <c r="D7" s="157" t="s">
        <v>5</v>
      </c>
      <c r="E7" s="159" t="s">
        <v>61</v>
      </c>
      <c r="F7" s="190">
        <v>570</v>
      </c>
      <c r="H7" s="115"/>
      <c r="I7" s="115"/>
      <c r="J7" s="82"/>
      <c r="K7" s="84"/>
      <c r="L7" s="48"/>
      <c r="M7" s="11"/>
      <c r="N7" s="3"/>
      <c r="O7" s="12"/>
      <c r="P7" s="3"/>
      <c r="Q7" s="4"/>
      <c r="R7" s="1"/>
      <c r="T7" s="5"/>
    </row>
    <row r="8" spans="1:20" ht="12.75">
      <c r="A8" s="15"/>
      <c r="B8" s="15"/>
      <c r="C8" s="15"/>
      <c r="D8" s="157" t="s">
        <v>49</v>
      </c>
      <c r="E8" s="159" t="s">
        <v>371</v>
      </c>
      <c r="F8" s="190">
        <v>366</v>
      </c>
      <c r="H8" s="115"/>
      <c r="I8" s="115"/>
      <c r="J8" s="82"/>
      <c r="K8" s="84"/>
      <c r="L8" s="48"/>
      <c r="M8" s="11"/>
      <c r="N8" s="3"/>
      <c r="O8" s="12"/>
      <c r="P8" s="3"/>
      <c r="Q8" s="4"/>
      <c r="R8" s="1"/>
      <c r="T8" s="5"/>
    </row>
    <row r="9" spans="1:20" ht="12.75">
      <c r="A9" s="15"/>
      <c r="B9" s="15"/>
      <c r="C9" s="15"/>
      <c r="D9" s="157" t="s">
        <v>50</v>
      </c>
      <c r="E9" s="159" t="s">
        <v>373</v>
      </c>
      <c r="F9" s="190">
        <v>358</v>
      </c>
      <c r="H9" s="115"/>
      <c r="I9" s="115"/>
      <c r="J9" s="82"/>
      <c r="K9" s="84"/>
      <c r="L9" s="48"/>
      <c r="M9" s="11"/>
      <c r="N9" s="3"/>
      <c r="O9" s="12"/>
      <c r="P9" s="3"/>
      <c r="Q9" s="4"/>
      <c r="R9" s="1"/>
      <c r="T9" s="5"/>
    </row>
    <row r="10" spans="1:20" ht="12.75">
      <c r="A10" s="15"/>
      <c r="B10" s="15"/>
      <c r="C10" s="15"/>
      <c r="D10" s="157" t="s">
        <v>51</v>
      </c>
      <c r="E10" s="159" t="s">
        <v>60</v>
      </c>
      <c r="F10" s="190">
        <v>244</v>
      </c>
      <c r="H10" s="115"/>
      <c r="I10" s="115"/>
      <c r="J10" s="82"/>
      <c r="K10" s="84"/>
      <c r="L10" s="48"/>
      <c r="M10" s="11"/>
      <c r="N10" s="3"/>
      <c r="O10" s="12"/>
      <c r="P10" s="3"/>
      <c r="Q10" s="4"/>
      <c r="R10" s="1"/>
      <c r="T10" s="5"/>
    </row>
    <row r="11" spans="1:20" ht="12.75">
      <c r="A11" s="15"/>
      <c r="B11" s="15"/>
      <c r="C11" s="15"/>
      <c r="D11" s="157" t="s">
        <v>53</v>
      </c>
      <c r="E11" s="159" t="s">
        <v>65</v>
      </c>
      <c r="F11" s="162">
        <v>158</v>
      </c>
      <c r="H11" s="115"/>
      <c r="I11" s="115"/>
      <c r="J11" s="82"/>
      <c r="K11" s="84"/>
      <c r="L11" s="48"/>
      <c r="M11" s="11"/>
      <c r="N11" s="3"/>
      <c r="O11" s="12"/>
      <c r="P11" s="3"/>
      <c r="Q11" s="4"/>
      <c r="R11" s="1"/>
      <c r="T11" s="5"/>
    </row>
    <row r="12" spans="1:20" ht="12.75">
      <c r="A12" s="15"/>
      <c r="B12" s="15"/>
      <c r="C12" s="15"/>
      <c r="D12" s="157" t="s">
        <v>52</v>
      </c>
      <c r="E12" s="159" t="s">
        <v>62</v>
      </c>
      <c r="F12" s="190">
        <v>86</v>
      </c>
      <c r="H12" s="115"/>
      <c r="I12" s="115"/>
      <c r="J12" s="82"/>
      <c r="K12" s="84"/>
      <c r="L12" s="48"/>
      <c r="M12" s="11"/>
      <c r="N12" s="3"/>
      <c r="O12" s="12"/>
      <c r="P12" s="3"/>
      <c r="Q12" s="4"/>
      <c r="R12" s="1"/>
      <c r="T12" s="5"/>
    </row>
    <row r="13" spans="1:20" ht="12.75">
      <c r="A13" s="15"/>
      <c r="B13" s="15"/>
      <c r="C13" s="15"/>
      <c r="D13" s="157" t="s">
        <v>55</v>
      </c>
      <c r="E13" s="159" t="s">
        <v>470</v>
      </c>
      <c r="F13" s="190">
        <v>74</v>
      </c>
      <c r="H13" s="115"/>
      <c r="I13" s="115"/>
      <c r="J13" s="82"/>
      <c r="K13" s="84"/>
      <c r="L13" s="48"/>
      <c r="M13" s="11"/>
      <c r="N13" s="3"/>
      <c r="O13" s="12"/>
      <c r="P13" s="3"/>
      <c r="Q13" s="4"/>
      <c r="R13" s="1"/>
      <c r="T13" s="5"/>
    </row>
    <row r="14" spans="1:20" ht="12.75">
      <c r="A14" s="15"/>
      <c r="B14" s="15"/>
      <c r="C14" s="15"/>
      <c r="D14" s="157" t="s">
        <v>48</v>
      </c>
      <c r="E14" s="189" t="s">
        <v>471</v>
      </c>
      <c r="F14" s="190">
        <v>32</v>
      </c>
      <c r="H14" s="115"/>
      <c r="I14" s="115"/>
      <c r="J14" s="82"/>
      <c r="K14" s="84"/>
      <c r="L14" s="48"/>
      <c r="M14" s="11"/>
      <c r="N14" s="3"/>
      <c r="O14" s="12"/>
      <c r="P14" s="3"/>
      <c r="Q14" s="4"/>
      <c r="R14" s="1"/>
      <c r="T14" s="5"/>
    </row>
    <row r="15" spans="1:20" ht="12.75">
      <c r="A15" s="15"/>
      <c r="B15" s="15"/>
      <c r="C15" s="15"/>
      <c r="D15" s="157" t="s">
        <v>56</v>
      </c>
      <c r="E15" s="188" t="s">
        <v>379</v>
      </c>
      <c r="F15" s="190">
        <v>8</v>
      </c>
      <c r="H15" s="115"/>
      <c r="I15" s="115"/>
      <c r="J15" s="82"/>
      <c r="K15" s="84"/>
      <c r="L15" s="48"/>
      <c r="M15" s="11"/>
      <c r="N15" s="3"/>
      <c r="O15" s="12"/>
      <c r="P15" s="13"/>
      <c r="Q15" s="4"/>
      <c r="R15" s="1"/>
      <c r="T15" s="5"/>
    </row>
    <row r="16" spans="1:20" ht="14.25">
      <c r="A16" s="15"/>
      <c r="B16" s="15"/>
      <c r="C16" s="15"/>
      <c r="D16" s="154"/>
      <c r="E16" s="155"/>
      <c r="F16" s="156"/>
      <c r="G16" s="82"/>
      <c r="H16" s="115"/>
      <c r="I16" s="115"/>
      <c r="J16" s="82"/>
      <c r="K16" s="84"/>
      <c r="L16" s="48"/>
      <c r="M16" s="11"/>
      <c r="N16" s="3"/>
      <c r="O16" s="12"/>
      <c r="P16" s="3"/>
      <c r="Q16" s="4"/>
      <c r="R16" s="1"/>
      <c r="T16" s="5"/>
    </row>
    <row r="17" spans="1:20" ht="14.25">
      <c r="A17" s="15"/>
      <c r="B17" s="15"/>
      <c r="C17" s="15"/>
      <c r="D17" s="154"/>
      <c r="E17" s="155"/>
      <c r="F17" s="156"/>
      <c r="G17" s="82"/>
      <c r="H17" s="115"/>
      <c r="I17" s="115"/>
      <c r="J17" s="82"/>
      <c r="K17" s="84"/>
      <c r="L17" s="48"/>
      <c r="M17" s="11"/>
      <c r="N17" s="3"/>
      <c r="O17" s="12"/>
      <c r="P17" s="3"/>
      <c r="Q17" s="4"/>
      <c r="R17" s="1"/>
      <c r="T17" s="5"/>
    </row>
    <row r="18" spans="1:20" ht="14.25">
      <c r="A18" s="15"/>
      <c r="B18" s="15"/>
      <c r="C18" s="15"/>
      <c r="D18" s="154"/>
      <c r="F18" s="156"/>
      <c r="G18" s="82"/>
      <c r="H18" s="115"/>
      <c r="I18" s="115"/>
      <c r="J18" s="82"/>
      <c r="K18" s="84"/>
      <c r="L18" s="48"/>
      <c r="M18" s="11"/>
      <c r="N18" s="3"/>
      <c r="O18" s="12"/>
      <c r="P18" s="3"/>
      <c r="Q18" s="4"/>
      <c r="R18" s="1"/>
      <c r="T18" s="5"/>
    </row>
    <row r="19" spans="1:20" ht="14.25">
      <c r="A19" s="15"/>
      <c r="B19" s="15"/>
      <c r="C19" s="15"/>
      <c r="D19" s="154"/>
      <c r="E19" s="124"/>
      <c r="F19" s="156"/>
      <c r="G19" s="82"/>
      <c r="H19" s="115"/>
      <c r="I19" s="115"/>
      <c r="J19" s="82"/>
      <c r="K19" s="84"/>
      <c r="L19" s="48"/>
      <c r="M19" s="11"/>
      <c r="N19" s="3"/>
      <c r="O19" s="12"/>
      <c r="P19" s="13"/>
      <c r="Q19" s="4"/>
      <c r="R19" s="1"/>
      <c r="T19" s="5"/>
    </row>
    <row r="20" spans="1:20" ht="14.25">
      <c r="A20" s="15"/>
      <c r="B20" s="15"/>
      <c r="C20" s="15"/>
      <c r="D20" s="154"/>
      <c r="E20" s="124"/>
      <c r="F20" s="156"/>
      <c r="G20" s="82"/>
      <c r="H20" s="114"/>
      <c r="I20" s="115"/>
      <c r="J20" s="82"/>
      <c r="K20" s="84"/>
      <c r="L20" s="48"/>
      <c r="M20" s="11"/>
      <c r="N20" s="3"/>
      <c r="O20" s="12"/>
      <c r="P20" s="13"/>
      <c r="Q20" s="4"/>
      <c r="R20" s="1"/>
      <c r="T20" s="5"/>
    </row>
    <row r="21" spans="1:20" ht="14.25">
      <c r="A21" s="15"/>
      <c r="B21" s="15"/>
      <c r="C21" s="15"/>
      <c r="D21" s="154"/>
      <c r="E21" s="124"/>
      <c r="F21" s="156"/>
      <c r="G21" s="82"/>
      <c r="H21" s="114"/>
      <c r="I21" s="115"/>
      <c r="J21" s="82"/>
      <c r="K21" s="84"/>
      <c r="L21" s="48"/>
      <c r="M21" s="11"/>
      <c r="N21" s="3"/>
      <c r="O21" s="12"/>
      <c r="P21" s="13"/>
      <c r="Q21" s="4"/>
      <c r="R21" s="1"/>
      <c r="T21" s="5"/>
    </row>
    <row r="22" spans="4:18" ht="14.25">
      <c r="D22" s="130"/>
      <c r="E22" s="124"/>
      <c r="F22" s="124"/>
      <c r="R22" s="1"/>
    </row>
    <row r="23" spans="4:6" ht="14.25">
      <c r="D23" s="130"/>
      <c r="E23" s="124"/>
      <c r="F23" s="124"/>
    </row>
    <row r="24" spans="4:6" ht="12.75">
      <c r="D24" s="48"/>
      <c r="E24" s="200"/>
      <c r="F24" s="1"/>
    </row>
    <row r="25" spans="4:5" ht="12.75">
      <c r="D25" s="48"/>
      <c r="E25" s="200"/>
    </row>
    <row r="26" spans="4:5" ht="12.75">
      <c r="D26" s="48"/>
      <c r="E26" s="200"/>
    </row>
    <row r="27" spans="4:5" ht="12.75">
      <c r="D27" s="48"/>
      <c r="E27" s="200"/>
    </row>
    <row r="28" ht="12.75">
      <c r="D28" s="48"/>
    </row>
    <row r="29" ht="12.75">
      <c r="D29" s="48"/>
    </row>
    <row r="30" ht="12.75">
      <c r="D30" s="48"/>
    </row>
    <row r="31" ht="12.75">
      <c r="D31" s="48"/>
    </row>
    <row r="32" ht="12.75">
      <c r="D32" s="48"/>
    </row>
    <row r="33" ht="12.75">
      <c r="D33" s="48"/>
    </row>
    <row r="34" ht="12.75">
      <c r="D34" s="48"/>
    </row>
    <row r="35" ht="12.75">
      <c r="D35" s="3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workbookViewId="0" topLeftCell="A1">
      <selection activeCell="V5" sqref="V5"/>
    </sheetView>
  </sheetViews>
  <sheetFormatPr defaultColWidth="9.140625" defaultRowHeight="12.75"/>
  <cols>
    <col min="1" max="1" width="3.57421875" style="0" customWidth="1"/>
    <col min="2" max="2" width="26.00390625" style="0" customWidth="1"/>
    <col min="3" max="3" width="7.140625" style="0" customWidth="1"/>
    <col min="4" max="4" width="3.28125" style="0" customWidth="1"/>
    <col min="5" max="5" width="4.140625" style="0" customWidth="1"/>
    <col min="6" max="6" width="3.140625" style="0" customWidth="1"/>
    <col min="7" max="7" width="4.00390625" style="0" customWidth="1"/>
    <col min="8" max="8" width="3.421875" style="0" customWidth="1"/>
    <col min="9" max="9" width="0.85546875" style="0" customWidth="1"/>
    <col min="10" max="10" width="3.421875" style="0" customWidth="1"/>
    <col min="11" max="11" width="4.140625" style="0" customWidth="1"/>
    <col min="12" max="12" width="3.421875" style="0" customWidth="1"/>
    <col min="13" max="14" width="4.00390625" style="0" customWidth="1"/>
    <col min="15" max="15" width="0.71875" style="0" customWidth="1"/>
    <col min="16" max="16" width="3.28125" style="0" customWidth="1"/>
    <col min="17" max="17" width="3.57421875" style="0" customWidth="1"/>
    <col min="18" max="18" width="3.421875" style="0" customWidth="1"/>
    <col min="19" max="19" width="3.57421875" style="0" customWidth="1"/>
    <col min="20" max="20" width="3.421875" style="0" customWidth="1"/>
    <col min="21" max="21" width="0.5625" style="0" customWidth="1"/>
    <col min="22" max="22" width="3.7109375" style="0" customWidth="1"/>
    <col min="23" max="23" width="4.28125" style="0" customWidth="1"/>
    <col min="24" max="24" width="3.421875" style="0" customWidth="1"/>
    <col min="25" max="25" width="3.7109375" style="0" customWidth="1"/>
    <col min="26" max="26" width="3.140625" style="0" customWidth="1"/>
    <col min="27" max="27" width="0.5625" style="0" customWidth="1"/>
    <col min="28" max="28" width="6.7109375" style="0" customWidth="1"/>
    <col min="29" max="29" width="0.9921875" style="0" customWidth="1"/>
    <col min="30" max="30" width="7.7109375" style="0" customWidth="1"/>
  </cols>
  <sheetData>
    <row r="1" spans="1:30" ht="12.75">
      <c r="A1" s="201"/>
      <c r="B1" s="15"/>
      <c r="C1" s="16" t="s">
        <v>129</v>
      </c>
      <c r="D1" s="15"/>
      <c r="F1" s="15"/>
      <c r="G1" s="15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20" t="s">
        <v>474</v>
      </c>
    </row>
    <row r="2" spans="1:30" ht="12.75">
      <c r="A2" s="15"/>
      <c r="B2" s="16" t="s">
        <v>7</v>
      </c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1" customFormat="1" ht="13.5" thickBot="1">
      <c r="A3" s="29" t="s">
        <v>3</v>
      </c>
      <c r="B3" s="22" t="s">
        <v>0</v>
      </c>
      <c r="C3" s="23"/>
      <c r="D3" s="24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6"/>
      <c r="W3" s="25" t="s">
        <v>34</v>
      </c>
      <c r="X3" s="25"/>
      <c r="Y3" s="25"/>
      <c r="Z3" s="27" t="s">
        <v>4</v>
      </c>
      <c r="AA3" s="21"/>
      <c r="AB3" s="29" t="s">
        <v>31</v>
      </c>
      <c r="AC3" s="21"/>
      <c r="AD3" s="29" t="s">
        <v>32</v>
      </c>
    </row>
    <row r="4" spans="1:30" ht="13.5" thickTop="1">
      <c r="A4" s="205" t="s">
        <v>5</v>
      </c>
      <c r="B4" s="53" t="s">
        <v>383</v>
      </c>
      <c r="C4" s="91" t="s">
        <v>384</v>
      </c>
      <c r="D4" s="31"/>
      <c r="E4" s="32"/>
      <c r="F4" s="33"/>
      <c r="G4" s="32"/>
      <c r="H4" s="34">
        <f aca="true" t="shared" si="0" ref="H4:H37">SUM(D4,F4)</f>
        <v>0</v>
      </c>
      <c r="I4" s="15"/>
      <c r="J4" s="31">
        <v>9</v>
      </c>
      <c r="K4" s="32" t="s">
        <v>377</v>
      </c>
      <c r="L4" s="36">
        <v>14</v>
      </c>
      <c r="M4" s="32" t="s">
        <v>424</v>
      </c>
      <c r="N4" s="34">
        <f aca="true" t="shared" si="1" ref="N4:N37">SUM(J4,L4)</f>
        <v>23</v>
      </c>
      <c r="O4" s="15"/>
      <c r="P4" s="35">
        <v>14</v>
      </c>
      <c r="Q4" s="32" t="s">
        <v>479</v>
      </c>
      <c r="R4" s="33">
        <v>9</v>
      </c>
      <c r="S4" s="32" t="s">
        <v>459</v>
      </c>
      <c r="T4" s="34">
        <f aca="true" t="shared" si="2" ref="T4:T37">SUM(P4,R4)</f>
        <v>23</v>
      </c>
      <c r="U4" s="15"/>
      <c r="V4" s="35">
        <v>14</v>
      </c>
      <c r="W4" s="64" t="s">
        <v>270</v>
      </c>
      <c r="X4" s="36">
        <v>14</v>
      </c>
      <c r="Y4" s="32" t="s">
        <v>359</v>
      </c>
      <c r="Z4" s="34">
        <f aca="true" t="shared" si="3" ref="Z4:Z37">SUM(V4,X4)</f>
        <v>28</v>
      </c>
      <c r="AA4" s="15"/>
      <c r="AB4" s="37"/>
      <c r="AC4" s="15"/>
      <c r="AD4" s="38">
        <f aca="true" t="shared" si="4" ref="AD4:AD37">SUM(H4,N4,T4,Z4,AB4)-MIN(H4,N4,T4,Z4)</f>
        <v>74</v>
      </c>
    </row>
    <row r="5" spans="1:30" ht="12.75">
      <c r="A5" s="204" t="s">
        <v>49</v>
      </c>
      <c r="B5" s="54" t="s">
        <v>335</v>
      </c>
      <c r="C5" s="92" t="s">
        <v>70</v>
      </c>
      <c r="D5" s="40">
        <v>9</v>
      </c>
      <c r="E5" s="41" t="s">
        <v>323</v>
      </c>
      <c r="F5" s="42">
        <v>9</v>
      </c>
      <c r="G5" s="41" t="s">
        <v>356</v>
      </c>
      <c r="H5" s="34">
        <f t="shared" si="0"/>
        <v>18</v>
      </c>
      <c r="I5" s="15"/>
      <c r="J5" s="40">
        <v>9</v>
      </c>
      <c r="K5" s="41" t="s">
        <v>454</v>
      </c>
      <c r="L5" s="42">
        <v>9</v>
      </c>
      <c r="M5" s="41" t="s">
        <v>459</v>
      </c>
      <c r="N5" s="34">
        <f t="shared" si="1"/>
        <v>18</v>
      </c>
      <c r="O5" s="15"/>
      <c r="P5" s="40">
        <v>9</v>
      </c>
      <c r="Q5" s="41" t="s">
        <v>104</v>
      </c>
      <c r="R5" s="42">
        <v>9</v>
      </c>
      <c r="S5" s="41" t="s">
        <v>507</v>
      </c>
      <c r="T5" s="34">
        <f t="shared" si="2"/>
        <v>18</v>
      </c>
      <c r="U5" s="15"/>
      <c r="V5" s="43">
        <v>14</v>
      </c>
      <c r="W5" s="65" t="s">
        <v>261</v>
      </c>
      <c r="X5" s="42">
        <v>7</v>
      </c>
      <c r="Y5" s="41" t="s">
        <v>580</v>
      </c>
      <c r="Z5" s="34">
        <f t="shared" si="3"/>
        <v>21</v>
      </c>
      <c r="AA5" s="15"/>
      <c r="AB5" s="46">
        <v>5</v>
      </c>
      <c r="AC5" s="15"/>
      <c r="AD5" s="38">
        <f t="shared" si="4"/>
        <v>62</v>
      </c>
    </row>
    <row r="6" spans="1:30" ht="12.75">
      <c r="A6" s="204" t="s">
        <v>50</v>
      </c>
      <c r="B6" s="54" t="s">
        <v>287</v>
      </c>
      <c r="C6" s="92" t="s">
        <v>69</v>
      </c>
      <c r="D6" s="40">
        <v>9</v>
      </c>
      <c r="E6" s="41" t="s">
        <v>104</v>
      </c>
      <c r="F6" s="40">
        <v>9</v>
      </c>
      <c r="G6" s="41" t="s">
        <v>270</v>
      </c>
      <c r="H6" s="34">
        <f t="shared" si="0"/>
        <v>18</v>
      </c>
      <c r="I6" s="15"/>
      <c r="J6" s="40">
        <v>7</v>
      </c>
      <c r="K6" s="41" t="s">
        <v>424</v>
      </c>
      <c r="L6" s="42">
        <v>7</v>
      </c>
      <c r="M6" s="41" t="s">
        <v>454</v>
      </c>
      <c r="N6" s="34">
        <f t="shared" si="1"/>
        <v>14</v>
      </c>
      <c r="O6" s="15"/>
      <c r="P6" s="40">
        <v>9</v>
      </c>
      <c r="Q6" s="41" t="s">
        <v>356</v>
      </c>
      <c r="R6" s="42">
        <v>9</v>
      </c>
      <c r="S6" s="41" t="s">
        <v>323</v>
      </c>
      <c r="T6" s="34">
        <f t="shared" si="2"/>
        <v>18</v>
      </c>
      <c r="U6" s="15"/>
      <c r="V6" s="40">
        <v>9</v>
      </c>
      <c r="W6" s="65" t="s">
        <v>107</v>
      </c>
      <c r="X6" s="42">
        <v>9</v>
      </c>
      <c r="Y6" s="41" t="s">
        <v>580</v>
      </c>
      <c r="Z6" s="34">
        <f t="shared" si="3"/>
        <v>18</v>
      </c>
      <c r="AA6" s="15"/>
      <c r="AB6" s="46">
        <v>5</v>
      </c>
      <c r="AC6" s="15"/>
      <c r="AD6" s="38">
        <f t="shared" si="4"/>
        <v>59</v>
      </c>
    </row>
    <row r="7" spans="1:30" ht="12.75">
      <c r="A7" s="204" t="s">
        <v>51</v>
      </c>
      <c r="B7" s="54" t="s">
        <v>164</v>
      </c>
      <c r="C7" s="92" t="s">
        <v>71</v>
      </c>
      <c r="D7" s="40">
        <v>7</v>
      </c>
      <c r="E7" s="41" t="s">
        <v>107</v>
      </c>
      <c r="F7" s="42">
        <v>7</v>
      </c>
      <c r="G7" s="41" t="s">
        <v>356</v>
      </c>
      <c r="H7" s="34">
        <f t="shared" si="0"/>
        <v>14</v>
      </c>
      <c r="I7" s="15"/>
      <c r="J7" s="40">
        <v>9</v>
      </c>
      <c r="K7" s="41" t="s">
        <v>394</v>
      </c>
      <c r="L7" s="42">
        <v>9</v>
      </c>
      <c r="M7" s="41" t="s">
        <v>104</v>
      </c>
      <c r="N7" s="34">
        <f t="shared" si="1"/>
        <v>18</v>
      </c>
      <c r="O7" s="15"/>
      <c r="P7" s="40">
        <v>9</v>
      </c>
      <c r="Q7" s="41" t="s">
        <v>454</v>
      </c>
      <c r="R7" s="42">
        <v>7</v>
      </c>
      <c r="S7" s="41" t="s">
        <v>507</v>
      </c>
      <c r="T7" s="34">
        <f t="shared" si="2"/>
        <v>16</v>
      </c>
      <c r="U7" s="15"/>
      <c r="V7" s="40">
        <v>6</v>
      </c>
      <c r="W7" s="65" t="s">
        <v>270</v>
      </c>
      <c r="X7" s="42">
        <v>9</v>
      </c>
      <c r="Y7" s="41" t="s">
        <v>352</v>
      </c>
      <c r="Z7" s="34">
        <f t="shared" si="3"/>
        <v>15</v>
      </c>
      <c r="AA7" s="15"/>
      <c r="AB7" s="46">
        <v>5</v>
      </c>
      <c r="AC7" s="15"/>
      <c r="AD7" s="38">
        <f t="shared" si="4"/>
        <v>54</v>
      </c>
    </row>
    <row r="8" spans="1:30" ht="12.75">
      <c r="A8" s="204" t="s">
        <v>53</v>
      </c>
      <c r="B8" s="54" t="s">
        <v>163</v>
      </c>
      <c r="C8" s="92" t="s">
        <v>73</v>
      </c>
      <c r="D8" s="40">
        <v>9</v>
      </c>
      <c r="E8" s="41" t="s">
        <v>107</v>
      </c>
      <c r="F8" s="42">
        <v>9</v>
      </c>
      <c r="G8" s="41" t="s">
        <v>310</v>
      </c>
      <c r="H8" s="34">
        <f t="shared" si="0"/>
        <v>18</v>
      </c>
      <c r="I8" s="15"/>
      <c r="J8" s="40">
        <v>7</v>
      </c>
      <c r="K8" s="41" t="s">
        <v>377</v>
      </c>
      <c r="L8" s="42">
        <v>6</v>
      </c>
      <c r="M8" s="41" t="s">
        <v>454</v>
      </c>
      <c r="N8" s="34">
        <f t="shared" si="1"/>
        <v>13</v>
      </c>
      <c r="O8" s="15"/>
      <c r="P8" s="40">
        <v>7</v>
      </c>
      <c r="Q8" s="41" t="s">
        <v>479</v>
      </c>
      <c r="R8" s="42">
        <v>7</v>
      </c>
      <c r="S8" s="41" t="s">
        <v>459</v>
      </c>
      <c r="T8" s="34">
        <f t="shared" si="2"/>
        <v>14</v>
      </c>
      <c r="U8" s="15"/>
      <c r="V8" s="40"/>
      <c r="W8" s="65"/>
      <c r="X8" s="42"/>
      <c r="Y8" s="41"/>
      <c r="Z8" s="34">
        <f t="shared" si="3"/>
        <v>0</v>
      </c>
      <c r="AA8" s="15"/>
      <c r="AB8" s="46"/>
      <c r="AC8" s="15"/>
      <c r="AD8" s="38">
        <f t="shared" si="4"/>
        <v>45</v>
      </c>
    </row>
    <row r="9" spans="1:30" ht="12.75">
      <c r="A9" s="204" t="s">
        <v>53</v>
      </c>
      <c r="B9" s="54" t="s">
        <v>289</v>
      </c>
      <c r="C9" s="92" t="s">
        <v>69</v>
      </c>
      <c r="D9" s="40">
        <v>6</v>
      </c>
      <c r="E9" s="41" t="s">
        <v>270</v>
      </c>
      <c r="F9" s="42">
        <v>3</v>
      </c>
      <c r="G9" s="41" t="s">
        <v>323</v>
      </c>
      <c r="H9" s="34">
        <f t="shared" si="0"/>
        <v>9</v>
      </c>
      <c r="I9" s="15"/>
      <c r="J9" s="40">
        <v>7</v>
      </c>
      <c r="K9" s="41" t="s">
        <v>394</v>
      </c>
      <c r="L9" s="42">
        <v>6</v>
      </c>
      <c r="M9" s="41" t="s">
        <v>459</v>
      </c>
      <c r="N9" s="34">
        <f t="shared" si="1"/>
        <v>13</v>
      </c>
      <c r="O9" s="15"/>
      <c r="P9" s="40">
        <v>6</v>
      </c>
      <c r="Q9" s="41" t="s">
        <v>479</v>
      </c>
      <c r="R9" s="42">
        <v>7</v>
      </c>
      <c r="S9" s="41" t="s">
        <v>104</v>
      </c>
      <c r="T9" s="34">
        <f t="shared" si="2"/>
        <v>13</v>
      </c>
      <c r="U9" s="15"/>
      <c r="V9" s="40">
        <v>7</v>
      </c>
      <c r="W9" s="65" t="s">
        <v>107</v>
      </c>
      <c r="X9" s="42">
        <v>7</v>
      </c>
      <c r="Y9" s="41" t="s">
        <v>352</v>
      </c>
      <c r="Z9" s="34">
        <f t="shared" si="3"/>
        <v>14</v>
      </c>
      <c r="AA9" s="15"/>
      <c r="AB9" s="46">
        <v>5</v>
      </c>
      <c r="AC9" s="15"/>
      <c r="AD9" s="38">
        <f t="shared" si="4"/>
        <v>45</v>
      </c>
    </row>
    <row r="10" spans="1:30" ht="12.75">
      <c r="A10" s="204" t="s">
        <v>52</v>
      </c>
      <c r="B10" s="54" t="s">
        <v>97</v>
      </c>
      <c r="C10" s="92" t="s">
        <v>65</v>
      </c>
      <c r="D10" s="40">
        <v>6</v>
      </c>
      <c r="E10" s="41" t="s">
        <v>104</v>
      </c>
      <c r="F10" s="42">
        <v>9</v>
      </c>
      <c r="G10" s="41" t="s">
        <v>359</v>
      </c>
      <c r="H10" s="34">
        <f t="shared" si="0"/>
        <v>15</v>
      </c>
      <c r="I10" s="15"/>
      <c r="J10" s="40">
        <v>5</v>
      </c>
      <c r="K10" s="41" t="s">
        <v>323</v>
      </c>
      <c r="L10" s="42">
        <v>5</v>
      </c>
      <c r="M10" s="41" t="s">
        <v>459</v>
      </c>
      <c r="N10" s="34">
        <f t="shared" si="1"/>
        <v>10</v>
      </c>
      <c r="O10" s="15"/>
      <c r="P10" s="40">
        <v>6</v>
      </c>
      <c r="Q10" s="41" t="s">
        <v>507</v>
      </c>
      <c r="R10" s="42">
        <v>9</v>
      </c>
      <c r="S10" s="41" t="s">
        <v>394</v>
      </c>
      <c r="T10" s="34">
        <f t="shared" si="2"/>
        <v>15</v>
      </c>
      <c r="U10" s="15"/>
      <c r="V10" s="40"/>
      <c r="W10" s="65"/>
      <c r="X10" s="42"/>
      <c r="Y10" s="41"/>
      <c r="Z10" s="34">
        <f t="shared" si="3"/>
        <v>0</v>
      </c>
      <c r="AA10" s="15"/>
      <c r="AB10" s="46"/>
      <c r="AC10" s="15"/>
      <c r="AD10" s="38">
        <f t="shared" si="4"/>
        <v>40</v>
      </c>
    </row>
    <row r="11" spans="1:30" ht="12.75">
      <c r="A11" s="204" t="s">
        <v>55</v>
      </c>
      <c r="B11" s="54" t="s">
        <v>445</v>
      </c>
      <c r="C11" s="92" t="s">
        <v>133</v>
      </c>
      <c r="D11" s="40"/>
      <c r="E11" s="41"/>
      <c r="F11" s="42"/>
      <c r="G11" s="41"/>
      <c r="H11" s="34">
        <f t="shared" si="0"/>
        <v>0</v>
      </c>
      <c r="I11" s="15"/>
      <c r="J11" s="40">
        <v>9</v>
      </c>
      <c r="K11" s="41" t="s">
        <v>323</v>
      </c>
      <c r="L11" s="42">
        <v>6</v>
      </c>
      <c r="M11" s="41" t="s">
        <v>270</v>
      </c>
      <c r="N11" s="34">
        <f t="shared" si="1"/>
        <v>15</v>
      </c>
      <c r="O11" s="15"/>
      <c r="P11" s="40">
        <v>9</v>
      </c>
      <c r="Q11" s="41" t="s">
        <v>424</v>
      </c>
      <c r="R11" s="42">
        <v>6</v>
      </c>
      <c r="S11" s="41" t="s">
        <v>459</v>
      </c>
      <c r="T11" s="34">
        <f t="shared" si="2"/>
        <v>15</v>
      </c>
      <c r="U11" s="15"/>
      <c r="V11" s="40"/>
      <c r="W11" s="65"/>
      <c r="X11" s="42"/>
      <c r="Y11" s="41"/>
      <c r="Z11" s="34">
        <f t="shared" si="3"/>
        <v>0</v>
      </c>
      <c r="AA11" s="15"/>
      <c r="AB11" s="46"/>
      <c r="AC11" s="15"/>
      <c r="AD11" s="38">
        <f t="shared" si="4"/>
        <v>30</v>
      </c>
    </row>
    <row r="12" spans="1:30" ht="12.75">
      <c r="A12" s="204" t="s">
        <v>48</v>
      </c>
      <c r="B12" s="54" t="s">
        <v>336</v>
      </c>
      <c r="C12" s="92" t="s">
        <v>133</v>
      </c>
      <c r="D12" s="40">
        <v>7</v>
      </c>
      <c r="E12" s="41" t="s">
        <v>323</v>
      </c>
      <c r="F12" s="42">
        <v>5</v>
      </c>
      <c r="G12" s="41" t="s">
        <v>356</v>
      </c>
      <c r="H12" s="34">
        <f t="shared" si="0"/>
        <v>12</v>
      </c>
      <c r="I12" s="15"/>
      <c r="J12" s="40">
        <v>6</v>
      </c>
      <c r="K12" s="41" t="s">
        <v>424</v>
      </c>
      <c r="L12" s="42">
        <v>7</v>
      </c>
      <c r="M12" s="41" t="s">
        <v>270</v>
      </c>
      <c r="N12" s="34">
        <f t="shared" si="1"/>
        <v>13</v>
      </c>
      <c r="O12" s="15"/>
      <c r="P12" s="40"/>
      <c r="Q12" s="41"/>
      <c r="R12" s="42"/>
      <c r="S12" s="41"/>
      <c r="T12" s="34">
        <f t="shared" si="2"/>
        <v>0</v>
      </c>
      <c r="U12" s="15"/>
      <c r="V12" s="40"/>
      <c r="W12" s="65"/>
      <c r="X12" s="42"/>
      <c r="Y12" s="41"/>
      <c r="Z12" s="34">
        <f t="shared" si="3"/>
        <v>0</v>
      </c>
      <c r="AA12" s="15"/>
      <c r="AB12" s="46"/>
      <c r="AC12" s="15"/>
      <c r="AD12" s="38">
        <f t="shared" si="4"/>
        <v>25</v>
      </c>
    </row>
    <row r="13" spans="1:30" ht="12.75">
      <c r="A13" s="204" t="s">
        <v>56</v>
      </c>
      <c r="B13" s="54" t="s">
        <v>288</v>
      </c>
      <c r="C13" s="92" t="s">
        <v>133</v>
      </c>
      <c r="D13" s="40">
        <v>7</v>
      </c>
      <c r="E13" s="41" t="s">
        <v>270</v>
      </c>
      <c r="F13" s="42">
        <v>1</v>
      </c>
      <c r="G13" s="41" t="s">
        <v>323</v>
      </c>
      <c r="H13" s="34">
        <f t="shared" si="0"/>
        <v>8</v>
      </c>
      <c r="I13" s="15"/>
      <c r="J13" s="40">
        <v>6</v>
      </c>
      <c r="K13" s="41" t="s">
        <v>377</v>
      </c>
      <c r="L13" s="42">
        <v>5</v>
      </c>
      <c r="M13" s="41" t="s">
        <v>454</v>
      </c>
      <c r="N13" s="34">
        <f t="shared" si="1"/>
        <v>11</v>
      </c>
      <c r="O13" s="15"/>
      <c r="P13" s="40"/>
      <c r="Q13" s="41"/>
      <c r="R13" s="42"/>
      <c r="S13" s="41"/>
      <c r="T13" s="34">
        <f t="shared" si="2"/>
        <v>0</v>
      </c>
      <c r="U13" s="15"/>
      <c r="V13" s="40"/>
      <c r="W13" s="65"/>
      <c r="X13" s="42"/>
      <c r="Y13" s="41"/>
      <c r="Z13" s="34">
        <f t="shared" si="3"/>
        <v>0</v>
      </c>
      <c r="AA13" s="15"/>
      <c r="AB13" s="46"/>
      <c r="AC13" s="15"/>
      <c r="AD13" s="38">
        <f t="shared" si="4"/>
        <v>19</v>
      </c>
    </row>
    <row r="14" spans="1:30" ht="12.75">
      <c r="A14" s="204" t="s">
        <v>56</v>
      </c>
      <c r="B14" s="54" t="s">
        <v>168</v>
      </c>
      <c r="C14" s="92" t="s">
        <v>69</v>
      </c>
      <c r="D14" s="40" t="s">
        <v>74</v>
      </c>
      <c r="E14" s="41" t="s">
        <v>107</v>
      </c>
      <c r="F14" s="42">
        <v>9</v>
      </c>
      <c r="G14" s="41" t="s">
        <v>352</v>
      </c>
      <c r="H14" s="34">
        <f t="shared" si="0"/>
        <v>9</v>
      </c>
      <c r="I14" s="15"/>
      <c r="J14" s="40"/>
      <c r="K14" s="41"/>
      <c r="L14" s="42"/>
      <c r="M14" s="41"/>
      <c r="N14" s="34">
        <f t="shared" si="1"/>
        <v>0</v>
      </c>
      <c r="O14" s="15"/>
      <c r="P14" s="40">
        <v>5</v>
      </c>
      <c r="Q14" s="41" t="s">
        <v>104</v>
      </c>
      <c r="R14" s="42">
        <v>5</v>
      </c>
      <c r="S14" s="41" t="s">
        <v>459</v>
      </c>
      <c r="T14" s="34">
        <f t="shared" si="2"/>
        <v>10</v>
      </c>
      <c r="U14" s="15"/>
      <c r="V14" s="40"/>
      <c r="W14" s="65"/>
      <c r="X14" s="42"/>
      <c r="Y14" s="41"/>
      <c r="Z14" s="34">
        <f t="shared" si="3"/>
        <v>0</v>
      </c>
      <c r="AA14" s="15"/>
      <c r="AB14" s="46"/>
      <c r="AC14" s="15"/>
      <c r="AD14" s="38">
        <f t="shared" si="4"/>
        <v>19</v>
      </c>
    </row>
    <row r="15" spans="1:30" ht="12.75">
      <c r="A15" s="204" t="s">
        <v>56</v>
      </c>
      <c r="B15" s="54" t="s">
        <v>411</v>
      </c>
      <c r="C15" s="92" t="s">
        <v>65</v>
      </c>
      <c r="D15" s="40"/>
      <c r="E15" s="41"/>
      <c r="F15" s="42"/>
      <c r="G15" s="41"/>
      <c r="H15" s="34">
        <f t="shared" si="0"/>
        <v>0</v>
      </c>
      <c r="I15" s="15"/>
      <c r="J15" s="40">
        <v>5</v>
      </c>
      <c r="K15" s="41" t="s">
        <v>356</v>
      </c>
      <c r="L15" s="42">
        <v>7</v>
      </c>
      <c r="M15" s="119" t="s">
        <v>323</v>
      </c>
      <c r="N15" s="34">
        <f t="shared" si="1"/>
        <v>12</v>
      </c>
      <c r="O15" s="15"/>
      <c r="P15" s="40"/>
      <c r="Q15" s="41"/>
      <c r="R15" s="42"/>
      <c r="S15" s="41"/>
      <c r="T15" s="34">
        <f t="shared" si="2"/>
        <v>0</v>
      </c>
      <c r="U15" s="15"/>
      <c r="V15" s="40">
        <v>7</v>
      </c>
      <c r="W15" s="65" t="s">
        <v>270</v>
      </c>
      <c r="X15" s="42">
        <v>0</v>
      </c>
      <c r="Y15" s="119" t="s">
        <v>323</v>
      </c>
      <c r="Z15" s="34">
        <f t="shared" si="3"/>
        <v>7</v>
      </c>
      <c r="AA15" s="15"/>
      <c r="AB15" s="46"/>
      <c r="AC15" s="15"/>
      <c r="AD15" s="38">
        <f t="shared" si="4"/>
        <v>19</v>
      </c>
    </row>
    <row r="16" spans="1:30" ht="12.75">
      <c r="A16" s="204" t="s">
        <v>54</v>
      </c>
      <c r="B16" s="54" t="s">
        <v>408</v>
      </c>
      <c r="C16" s="92" t="s">
        <v>133</v>
      </c>
      <c r="D16" s="40"/>
      <c r="E16" s="41"/>
      <c r="F16" s="42"/>
      <c r="G16" s="41"/>
      <c r="H16" s="34">
        <f t="shared" si="0"/>
        <v>0</v>
      </c>
      <c r="I16" s="15"/>
      <c r="J16" s="40">
        <v>9</v>
      </c>
      <c r="K16" s="41" t="s">
        <v>356</v>
      </c>
      <c r="L16" s="42">
        <v>9</v>
      </c>
      <c r="M16" s="41" t="s">
        <v>270</v>
      </c>
      <c r="N16" s="34">
        <f t="shared" si="1"/>
        <v>18</v>
      </c>
      <c r="O16" s="15"/>
      <c r="P16" s="40"/>
      <c r="Q16" s="41"/>
      <c r="R16" s="42"/>
      <c r="S16" s="41"/>
      <c r="T16" s="34">
        <f t="shared" si="2"/>
        <v>0</v>
      </c>
      <c r="U16" s="15"/>
      <c r="V16" s="40"/>
      <c r="W16" s="65"/>
      <c r="X16" s="42"/>
      <c r="Y16" s="41"/>
      <c r="Z16" s="34">
        <f t="shared" si="3"/>
        <v>0</v>
      </c>
      <c r="AA16" s="15"/>
      <c r="AB16" s="46"/>
      <c r="AC16" s="15"/>
      <c r="AD16" s="38">
        <f t="shared" si="4"/>
        <v>18</v>
      </c>
    </row>
    <row r="17" spans="1:30" ht="12.75">
      <c r="A17" s="204" t="s">
        <v>54</v>
      </c>
      <c r="B17" s="54" t="s">
        <v>589</v>
      </c>
      <c r="C17" s="92" t="s">
        <v>73</v>
      </c>
      <c r="D17" s="40"/>
      <c r="E17" s="41"/>
      <c r="F17" s="42"/>
      <c r="G17" s="41"/>
      <c r="H17" s="34">
        <f t="shared" si="0"/>
        <v>0</v>
      </c>
      <c r="I17" s="15"/>
      <c r="J17" s="40"/>
      <c r="K17" s="41"/>
      <c r="L17" s="42"/>
      <c r="M17" s="41"/>
      <c r="N17" s="34">
        <f t="shared" si="1"/>
        <v>0</v>
      </c>
      <c r="O17" s="15"/>
      <c r="P17" s="40"/>
      <c r="Q17" s="41"/>
      <c r="R17" s="42"/>
      <c r="S17" s="41"/>
      <c r="T17" s="34">
        <f t="shared" si="2"/>
        <v>0</v>
      </c>
      <c r="U17" s="15"/>
      <c r="V17" s="40">
        <v>9</v>
      </c>
      <c r="W17" s="65" t="s">
        <v>323</v>
      </c>
      <c r="X17" s="42">
        <v>9</v>
      </c>
      <c r="Y17" s="41" t="s">
        <v>356</v>
      </c>
      <c r="Z17" s="34">
        <f t="shared" si="3"/>
        <v>18</v>
      </c>
      <c r="AA17" s="15"/>
      <c r="AB17" s="46"/>
      <c r="AC17" s="15"/>
      <c r="AD17" s="38">
        <f t="shared" si="4"/>
        <v>18</v>
      </c>
    </row>
    <row r="18" spans="1:30" ht="12.75">
      <c r="A18" s="204" t="s">
        <v>57</v>
      </c>
      <c r="B18" s="54" t="s">
        <v>339</v>
      </c>
      <c r="C18" s="92" t="s">
        <v>69</v>
      </c>
      <c r="D18" s="40">
        <v>4</v>
      </c>
      <c r="E18" s="119" t="s">
        <v>323</v>
      </c>
      <c r="F18" s="42">
        <v>4</v>
      </c>
      <c r="G18" s="41" t="s">
        <v>356</v>
      </c>
      <c r="H18" s="34">
        <f t="shared" si="0"/>
        <v>8</v>
      </c>
      <c r="I18" s="15"/>
      <c r="J18" s="40" t="s">
        <v>74</v>
      </c>
      <c r="K18" s="41" t="s">
        <v>394</v>
      </c>
      <c r="L18" s="42" t="s">
        <v>74</v>
      </c>
      <c r="M18" s="41" t="s">
        <v>459</v>
      </c>
      <c r="N18" s="34">
        <f t="shared" si="1"/>
        <v>0</v>
      </c>
      <c r="O18" s="15"/>
      <c r="P18" s="40">
        <v>0</v>
      </c>
      <c r="Q18" s="119" t="s">
        <v>323</v>
      </c>
      <c r="R18" s="42">
        <v>9</v>
      </c>
      <c r="S18" s="41" t="s">
        <v>270</v>
      </c>
      <c r="T18" s="34">
        <f t="shared" si="2"/>
        <v>9</v>
      </c>
      <c r="U18" s="15"/>
      <c r="V18" s="40"/>
      <c r="W18" s="65"/>
      <c r="X18" s="42"/>
      <c r="Y18" s="41"/>
      <c r="Z18" s="34">
        <f t="shared" si="3"/>
        <v>0</v>
      </c>
      <c r="AA18" s="15"/>
      <c r="AB18" s="46"/>
      <c r="AC18" s="15"/>
      <c r="AD18" s="38">
        <f t="shared" si="4"/>
        <v>17</v>
      </c>
    </row>
    <row r="19" spans="1:30" ht="12.75">
      <c r="A19" s="204" t="s">
        <v>57</v>
      </c>
      <c r="B19" s="54" t="s">
        <v>313</v>
      </c>
      <c r="C19" s="92" t="s">
        <v>70</v>
      </c>
      <c r="D19" s="40" t="s">
        <v>84</v>
      </c>
      <c r="E19" s="41" t="s">
        <v>310</v>
      </c>
      <c r="F19" s="42">
        <v>0</v>
      </c>
      <c r="G19" s="41" t="s">
        <v>356</v>
      </c>
      <c r="H19" s="34">
        <f t="shared" si="0"/>
        <v>0</v>
      </c>
      <c r="I19" s="15"/>
      <c r="J19" s="40">
        <v>5</v>
      </c>
      <c r="K19" s="41" t="s">
        <v>377</v>
      </c>
      <c r="L19" s="42" t="s">
        <v>74</v>
      </c>
      <c r="M19" s="41" t="s">
        <v>424</v>
      </c>
      <c r="N19" s="34">
        <f t="shared" si="1"/>
        <v>5</v>
      </c>
      <c r="O19" s="15"/>
      <c r="P19" s="40">
        <v>5</v>
      </c>
      <c r="Q19" s="41" t="s">
        <v>323</v>
      </c>
      <c r="R19" s="42">
        <v>7</v>
      </c>
      <c r="S19" s="41" t="s">
        <v>270</v>
      </c>
      <c r="T19" s="34">
        <f t="shared" si="2"/>
        <v>12</v>
      </c>
      <c r="U19" s="15"/>
      <c r="V19" s="40"/>
      <c r="W19" s="65"/>
      <c r="X19" s="42"/>
      <c r="Y19" s="41"/>
      <c r="Z19" s="34">
        <f t="shared" si="3"/>
        <v>0</v>
      </c>
      <c r="AA19" s="15"/>
      <c r="AB19" s="46"/>
      <c r="AC19" s="15"/>
      <c r="AD19" s="38">
        <f t="shared" si="4"/>
        <v>17</v>
      </c>
    </row>
    <row r="20" spans="1:30" ht="12.75">
      <c r="A20" s="204" t="s">
        <v>58</v>
      </c>
      <c r="B20" s="54" t="s">
        <v>409</v>
      </c>
      <c r="C20" s="92" t="s">
        <v>133</v>
      </c>
      <c r="D20" s="40"/>
      <c r="E20" s="41"/>
      <c r="F20" s="42"/>
      <c r="G20" s="41"/>
      <c r="H20" s="34">
        <f t="shared" si="0"/>
        <v>0</v>
      </c>
      <c r="I20" s="15"/>
      <c r="J20" s="40">
        <v>7</v>
      </c>
      <c r="K20" s="41" t="s">
        <v>356</v>
      </c>
      <c r="L20" s="42">
        <v>6</v>
      </c>
      <c r="M20" s="41" t="s">
        <v>323</v>
      </c>
      <c r="N20" s="34">
        <f t="shared" si="1"/>
        <v>13</v>
      </c>
      <c r="O20" s="15"/>
      <c r="P20" s="40"/>
      <c r="Q20" s="41"/>
      <c r="R20" s="42"/>
      <c r="S20" s="41"/>
      <c r="T20" s="34">
        <f t="shared" si="2"/>
        <v>0</v>
      </c>
      <c r="U20" s="15"/>
      <c r="V20" s="40"/>
      <c r="W20" s="65"/>
      <c r="X20" s="42"/>
      <c r="Y20" s="41"/>
      <c r="Z20" s="34">
        <f t="shared" si="3"/>
        <v>0</v>
      </c>
      <c r="AA20" s="15"/>
      <c r="AB20" s="46"/>
      <c r="AC20" s="15"/>
      <c r="AD20" s="38">
        <f t="shared" si="4"/>
        <v>13</v>
      </c>
    </row>
    <row r="21" spans="1:30" ht="12.75">
      <c r="A21" s="204" t="s">
        <v>58</v>
      </c>
      <c r="B21" s="54" t="s">
        <v>410</v>
      </c>
      <c r="C21" s="92" t="s">
        <v>70</v>
      </c>
      <c r="D21" s="40"/>
      <c r="E21" s="41"/>
      <c r="F21" s="42"/>
      <c r="G21" s="41"/>
      <c r="H21" s="34">
        <f t="shared" si="0"/>
        <v>0</v>
      </c>
      <c r="I21" s="15"/>
      <c r="J21" s="40">
        <v>6</v>
      </c>
      <c r="K21" s="41" t="s">
        <v>356</v>
      </c>
      <c r="L21" s="42">
        <v>7</v>
      </c>
      <c r="M21" s="41" t="s">
        <v>104</v>
      </c>
      <c r="N21" s="34">
        <f t="shared" si="1"/>
        <v>13</v>
      </c>
      <c r="O21" s="15"/>
      <c r="P21" s="40"/>
      <c r="Q21" s="41"/>
      <c r="R21" s="42"/>
      <c r="S21" s="41"/>
      <c r="T21" s="34">
        <f t="shared" si="2"/>
        <v>0</v>
      </c>
      <c r="U21" s="15"/>
      <c r="V21" s="40"/>
      <c r="W21" s="65"/>
      <c r="X21" s="42"/>
      <c r="Y21" s="41"/>
      <c r="Z21" s="34">
        <f t="shared" si="3"/>
        <v>0</v>
      </c>
      <c r="AA21" s="15"/>
      <c r="AB21" s="46"/>
      <c r="AC21" s="15"/>
      <c r="AD21" s="38">
        <f t="shared" si="4"/>
        <v>13</v>
      </c>
    </row>
    <row r="22" spans="1:30" ht="12.75">
      <c r="A22" s="204" t="s">
        <v>59</v>
      </c>
      <c r="B22" s="54" t="s">
        <v>337</v>
      </c>
      <c r="C22" s="92" t="s">
        <v>67</v>
      </c>
      <c r="D22" s="40">
        <v>6</v>
      </c>
      <c r="E22" s="41" t="s">
        <v>323</v>
      </c>
      <c r="F22" s="42">
        <v>6</v>
      </c>
      <c r="G22" s="41" t="s">
        <v>356</v>
      </c>
      <c r="H22" s="45">
        <f t="shared" si="0"/>
        <v>12</v>
      </c>
      <c r="I22" s="15"/>
      <c r="J22" s="40"/>
      <c r="K22" s="41"/>
      <c r="L22" s="42"/>
      <c r="M22" s="41"/>
      <c r="N22" s="45">
        <f t="shared" si="1"/>
        <v>0</v>
      </c>
      <c r="O22" s="15"/>
      <c r="P22" s="40"/>
      <c r="Q22" s="41"/>
      <c r="R22" s="42"/>
      <c r="S22" s="41"/>
      <c r="T22" s="45">
        <f t="shared" si="2"/>
        <v>0</v>
      </c>
      <c r="U22" s="15"/>
      <c r="V22" s="40"/>
      <c r="W22" s="65"/>
      <c r="X22" s="42"/>
      <c r="Y22" s="41"/>
      <c r="Z22" s="45">
        <f t="shared" si="3"/>
        <v>0</v>
      </c>
      <c r="AA22" s="15"/>
      <c r="AB22" s="46"/>
      <c r="AC22" s="15"/>
      <c r="AD22" s="38">
        <f t="shared" si="4"/>
        <v>12</v>
      </c>
    </row>
    <row r="23" spans="1:30" ht="12.75">
      <c r="A23" s="204" t="s">
        <v>59</v>
      </c>
      <c r="B23" s="54" t="s">
        <v>495</v>
      </c>
      <c r="C23" s="92" t="s">
        <v>67</v>
      </c>
      <c r="D23" s="40"/>
      <c r="E23" s="41"/>
      <c r="F23" s="42"/>
      <c r="G23" s="41"/>
      <c r="H23" s="45">
        <f t="shared" si="0"/>
        <v>0</v>
      </c>
      <c r="I23" s="15"/>
      <c r="J23" s="40"/>
      <c r="K23" s="41"/>
      <c r="L23" s="42"/>
      <c r="M23" s="41"/>
      <c r="N23" s="45">
        <f t="shared" si="1"/>
        <v>0</v>
      </c>
      <c r="O23" s="15"/>
      <c r="P23" s="40">
        <v>6</v>
      </c>
      <c r="Q23" s="41" t="s">
        <v>104</v>
      </c>
      <c r="R23" s="42">
        <v>6</v>
      </c>
      <c r="S23" s="41" t="s">
        <v>323</v>
      </c>
      <c r="T23" s="45">
        <f t="shared" si="2"/>
        <v>12</v>
      </c>
      <c r="U23" s="15"/>
      <c r="V23" s="40"/>
      <c r="W23" s="65"/>
      <c r="X23" s="42"/>
      <c r="Y23" s="41"/>
      <c r="Z23" s="45">
        <f t="shared" si="3"/>
        <v>0</v>
      </c>
      <c r="AA23" s="15"/>
      <c r="AB23" s="46"/>
      <c r="AC23" s="15"/>
      <c r="AD23" s="38">
        <f t="shared" si="4"/>
        <v>12</v>
      </c>
    </row>
    <row r="24" spans="1:30" ht="12.75">
      <c r="A24" s="204" t="s">
        <v>461</v>
      </c>
      <c r="B24" s="54" t="s">
        <v>165</v>
      </c>
      <c r="C24" s="92" t="s">
        <v>67</v>
      </c>
      <c r="D24" s="40">
        <v>6</v>
      </c>
      <c r="E24" s="41" t="s">
        <v>107</v>
      </c>
      <c r="F24" s="42">
        <v>5</v>
      </c>
      <c r="G24" s="41" t="s">
        <v>270</v>
      </c>
      <c r="H24" s="45">
        <f t="shared" si="0"/>
        <v>11</v>
      </c>
      <c r="I24" s="15"/>
      <c r="J24" s="40"/>
      <c r="K24" s="41"/>
      <c r="L24" s="42"/>
      <c r="M24" s="41"/>
      <c r="N24" s="45">
        <f t="shared" si="1"/>
        <v>0</v>
      </c>
      <c r="O24" s="15"/>
      <c r="P24" s="40"/>
      <c r="Q24" s="41"/>
      <c r="R24" s="42"/>
      <c r="S24" s="41"/>
      <c r="T24" s="45">
        <f t="shared" si="2"/>
        <v>0</v>
      </c>
      <c r="U24" s="15"/>
      <c r="V24" s="40"/>
      <c r="W24" s="65"/>
      <c r="X24" s="42"/>
      <c r="Y24" s="41"/>
      <c r="Z24" s="45">
        <f t="shared" si="3"/>
        <v>0</v>
      </c>
      <c r="AA24" s="15"/>
      <c r="AB24" s="46"/>
      <c r="AC24" s="15"/>
      <c r="AD24" s="38">
        <f t="shared" si="4"/>
        <v>11</v>
      </c>
    </row>
    <row r="25" spans="1:30" ht="12.75">
      <c r="A25" s="204" t="s">
        <v>462</v>
      </c>
      <c r="B25" s="54" t="s">
        <v>446</v>
      </c>
      <c r="C25" s="92" t="s">
        <v>67</v>
      </c>
      <c r="D25" s="40"/>
      <c r="E25" s="41"/>
      <c r="F25" s="42"/>
      <c r="G25" s="41"/>
      <c r="H25" s="45">
        <f t="shared" si="0"/>
        <v>0</v>
      </c>
      <c r="I25" s="15"/>
      <c r="J25" s="40">
        <v>4</v>
      </c>
      <c r="K25" s="41" t="s">
        <v>323</v>
      </c>
      <c r="L25" s="42">
        <v>6</v>
      </c>
      <c r="M25" s="41" t="s">
        <v>104</v>
      </c>
      <c r="N25" s="45">
        <f t="shared" si="1"/>
        <v>10</v>
      </c>
      <c r="O25" s="15"/>
      <c r="P25" s="40"/>
      <c r="Q25" s="41"/>
      <c r="R25" s="42"/>
      <c r="S25" s="41"/>
      <c r="T25" s="45">
        <f t="shared" si="2"/>
        <v>0</v>
      </c>
      <c r="U25" s="15"/>
      <c r="V25" s="40"/>
      <c r="W25" s="65"/>
      <c r="X25" s="42"/>
      <c r="Y25" s="41"/>
      <c r="Z25" s="45">
        <f t="shared" si="3"/>
        <v>0</v>
      </c>
      <c r="AA25" s="15"/>
      <c r="AB25" s="46"/>
      <c r="AC25" s="15"/>
      <c r="AD25" s="38">
        <f t="shared" si="4"/>
        <v>10</v>
      </c>
    </row>
    <row r="26" spans="1:30" ht="12.75">
      <c r="A26" s="204" t="s">
        <v>463</v>
      </c>
      <c r="B26" s="54" t="s">
        <v>117</v>
      </c>
      <c r="C26" s="92" t="s">
        <v>65</v>
      </c>
      <c r="D26" s="40">
        <v>7</v>
      </c>
      <c r="E26" s="41" t="s">
        <v>104</v>
      </c>
      <c r="F26" s="42">
        <v>2</v>
      </c>
      <c r="G26" s="41" t="s">
        <v>323</v>
      </c>
      <c r="H26" s="45">
        <f t="shared" si="0"/>
        <v>9</v>
      </c>
      <c r="I26" s="15"/>
      <c r="J26" s="40"/>
      <c r="K26" s="41"/>
      <c r="L26" s="42"/>
      <c r="M26" s="41"/>
      <c r="N26" s="45">
        <f t="shared" si="1"/>
        <v>0</v>
      </c>
      <c r="O26" s="15"/>
      <c r="P26" s="40"/>
      <c r="Q26" s="41"/>
      <c r="R26" s="42"/>
      <c r="S26" s="41"/>
      <c r="T26" s="45">
        <f t="shared" si="2"/>
        <v>0</v>
      </c>
      <c r="U26" s="15"/>
      <c r="V26" s="40"/>
      <c r="W26" s="65"/>
      <c r="X26" s="42"/>
      <c r="Y26" s="41"/>
      <c r="Z26" s="45">
        <f t="shared" si="3"/>
        <v>0</v>
      </c>
      <c r="AA26" s="15"/>
      <c r="AB26" s="46"/>
      <c r="AC26" s="15"/>
      <c r="AD26" s="38">
        <f t="shared" si="4"/>
        <v>9</v>
      </c>
    </row>
    <row r="27" spans="1:30" ht="12.75">
      <c r="A27" s="204" t="s">
        <v>464</v>
      </c>
      <c r="B27" s="54" t="s">
        <v>338</v>
      </c>
      <c r="C27" s="92" t="s">
        <v>70</v>
      </c>
      <c r="D27" s="40">
        <v>5</v>
      </c>
      <c r="E27" s="41" t="s">
        <v>323</v>
      </c>
      <c r="F27" s="42">
        <v>3</v>
      </c>
      <c r="G27" s="41" t="s">
        <v>356</v>
      </c>
      <c r="H27" s="45">
        <f t="shared" si="0"/>
        <v>8</v>
      </c>
      <c r="I27" s="15"/>
      <c r="J27" s="40" t="s">
        <v>74</v>
      </c>
      <c r="K27" s="41" t="s">
        <v>394</v>
      </c>
      <c r="L27" s="42" t="s">
        <v>74</v>
      </c>
      <c r="M27" s="41" t="s">
        <v>104</v>
      </c>
      <c r="N27" s="45">
        <f t="shared" si="1"/>
        <v>0</v>
      </c>
      <c r="O27" s="15"/>
      <c r="P27" s="40"/>
      <c r="Q27" s="41"/>
      <c r="R27" s="42"/>
      <c r="S27" s="41"/>
      <c r="T27" s="45">
        <f t="shared" si="2"/>
        <v>0</v>
      </c>
      <c r="U27" s="15"/>
      <c r="V27" s="40"/>
      <c r="W27" s="65"/>
      <c r="X27" s="42"/>
      <c r="Y27" s="41"/>
      <c r="Z27" s="45">
        <f t="shared" si="3"/>
        <v>0</v>
      </c>
      <c r="AA27" s="15"/>
      <c r="AB27" s="46"/>
      <c r="AC27" s="15"/>
      <c r="AD27" s="38">
        <f t="shared" si="4"/>
        <v>8</v>
      </c>
    </row>
    <row r="28" spans="1:30" ht="12.75">
      <c r="A28" s="204" t="s">
        <v>465</v>
      </c>
      <c r="B28" s="54" t="s">
        <v>460</v>
      </c>
      <c r="C28" s="92" t="s">
        <v>133</v>
      </c>
      <c r="D28" s="40"/>
      <c r="E28" s="41"/>
      <c r="F28" s="42"/>
      <c r="G28" s="41"/>
      <c r="H28" s="45">
        <f t="shared" si="0"/>
        <v>0</v>
      </c>
      <c r="I28" s="15"/>
      <c r="J28" s="40">
        <v>7</v>
      </c>
      <c r="K28" s="41" t="s">
        <v>459</v>
      </c>
      <c r="L28" s="42"/>
      <c r="M28" s="41"/>
      <c r="N28" s="45">
        <f t="shared" si="1"/>
        <v>7</v>
      </c>
      <c r="O28" s="15"/>
      <c r="P28" s="40"/>
      <c r="Q28" s="41"/>
      <c r="R28" s="42"/>
      <c r="S28" s="41"/>
      <c r="T28" s="45">
        <f t="shared" si="2"/>
        <v>0</v>
      </c>
      <c r="U28" s="15"/>
      <c r="V28" s="40"/>
      <c r="W28" s="65"/>
      <c r="X28" s="42"/>
      <c r="Y28" s="41"/>
      <c r="Z28" s="45">
        <f t="shared" si="3"/>
        <v>0</v>
      </c>
      <c r="AA28" s="15"/>
      <c r="AB28" s="46"/>
      <c r="AC28" s="15"/>
      <c r="AD28" s="38">
        <f t="shared" si="4"/>
        <v>7</v>
      </c>
    </row>
    <row r="29" spans="1:30" ht="12.75">
      <c r="A29" s="204" t="s">
        <v>466</v>
      </c>
      <c r="B29" s="54" t="s">
        <v>166</v>
      </c>
      <c r="C29" s="92" t="s">
        <v>70</v>
      </c>
      <c r="D29" s="40">
        <v>5</v>
      </c>
      <c r="E29" s="41" t="s">
        <v>107</v>
      </c>
      <c r="F29" s="42">
        <v>1</v>
      </c>
      <c r="G29" s="41" t="s">
        <v>356</v>
      </c>
      <c r="H29" s="45">
        <f t="shared" si="0"/>
        <v>6</v>
      </c>
      <c r="I29" s="15"/>
      <c r="J29" s="40"/>
      <c r="K29" s="41"/>
      <c r="L29" s="42"/>
      <c r="M29" s="41"/>
      <c r="N29" s="45">
        <f t="shared" si="1"/>
        <v>0</v>
      </c>
      <c r="O29" s="15"/>
      <c r="P29" s="40"/>
      <c r="Q29" s="41"/>
      <c r="R29" s="42"/>
      <c r="S29" s="41"/>
      <c r="T29" s="45">
        <f t="shared" si="2"/>
        <v>0</v>
      </c>
      <c r="U29" s="15"/>
      <c r="V29" s="40"/>
      <c r="W29" s="65"/>
      <c r="X29" s="42"/>
      <c r="Y29" s="41"/>
      <c r="Z29" s="45">
        <f t="shared" si="3"/>
        <v>0</v>
      </c>
      <c r="AA29" s="15"/>
      <c r="AB29" s="46"/>
      <c r="AC29" s="15"/>
      <c r="AD29" s="38">
        <f t="shared" si="4"/>
        <v>6</v>
      </c>
    </row>
    <row r="30" spans="1:30" ht="12.75">
      <c r="A30" s="204" t="s">
        <v>466</v>
      </c>
      <c r="B30" s="54" t="s">
        <v>531</v>
      </c>
      <c r="C30" s="92" t="s">
        <v>73</v>
      </c>
      <c r="D30" s="40"/>
      <c r="E30" s="41"/>
      <c r="F30" s="42"/>
      <c r="G30" s="41"/>
      <c r="H30" s="45">
        <f t="shared" si="0"/>
        <v>0</v>
      </c>
      <c r="I30" s="15"/>
      <c r="J30" s="40"/>
      <c r="K30" s="41"/>
      <c r="L30" s="42"/>
      <c r="M30" s="41"/>
      <c r="N30" s="45">
        <f t="shared" si="1"/>
        <v>0</v>
      </c>
      <c r="O30" s="15"/>
      <c r="P30" s="40"/>
      <c r="Q30" s="41"/>
      <c r="R30" s="42"/>
      <c r="S30" s="41"/>
      <c r="T30" s="45">
        <f t="shared" si="2"/>
        <v>0</v>
      </c>
      <c r="U30" s="15"/>
      <c r="V30" s="40">
        <v>6</v>
      </c>
      <c r="W30" s="65" t="s">
        <v>107</v>
      </c>
      <c r="X30" s="42"/>
      <c r="Y30" s="41"/>
      <c r="Z30" s="45">
        <f t="shared" si="3"/>
        <v>6</v>
      </c>
      <c r="AA30" s="15"/>
      <c r="AB30" s="46"/>
      <c r="AC30" s="15"/>
      <c r="AD30" s="38">
        <f t="shared" si="4"/>
        <v>6</v>
      </c>
    </row>
    <row r="31" spans="1:30" ht="12.75">
      <c r="A31" s="204" t="s">
        <v>466</v>
      </c>
      <c r="B31" s="54" t="s">
        <v>590</v>
      </c>
      <c r="C31" s="92" t="s">
        <v>66</v>
      </c>
      <c r="D31" s="40"/>
      <c r="E31" s="41"/>
      <c r="F31" s="42"/>
      <c r="G31" s="41"/>
      <c r="H31" s="45">
        <f t="shared" si="0"/>
        <v>0</v>
      </c>
      <c r="I31" s="15"/>
      <c r="J31" s="40"/>
      <c r="K31" s="41"/>
      <c r="L31" s="42"/>
      <c r="M31" s="41"/>
      <c r="N31" s="45">
        <f t="shared" si="1"/>
        <v>0</v>
      </c>
      <c r="O31" s="15"/>
      <c r="P31" s="40"/>
      <c r="Q31" s="41"/>
      <c r="R31" s="42"/>
      <c r="S31" s="41"/>
      <c r="T31" s="45">
        <f t="shared" si="2"/>
        <v>0</v>
      </c>
      <c r="U31" s="15"/>
      <c r="V31" s="40">
        <v>6</v>
      </c>
      <c r="W31" s="65" t="s">
        <v>323</v>
      </c>
      <c r="X31" s="42"/>
      <c r="Y31" s="41"/>
      <c r="Z31" s="45">
        <f t="shared" si="3"/>
        <v>6</v>
      </c>
      <c r="AA31" s="15"/>
      <c r="AB31" s="46"/>
      <c r="AC31" s="15"/>
      <c r="AD31" s="38">
        <f t="shared" si="4"/>
        <v>6</v>
      </c>
    </row>
    <row r="32" spans="1:30" ht="12.75">
      <c r="A32" s="204" t="s">
        <v>517</v>
      </c>
      <c r="B32" s="54" t="s">
        <v>340</v>
      </c>
      <c r="C32" s="92" t="s">
        <v>67</v>
      </c>
      <c r="D32" s="40">
        <v>0</v>
      </c>
      <c r="E32" s="41" t="s">
        <v>323</v>
      </c>
      <c r="F32" s="42">
        <v>2</v>
      </c>
      <c r="G32" s="41" t="s">
        <v>356</v>
      </c>
      <c r="H32" s="45">
        <f t="shared" si="0"/>
        <v>2</v>
      </c>
      <c r="I32" s="15"/>
      <c r="J32" s="40"/>
      <c r="K32" s="119"/>
      <c r="L32" s="42"/>
      <c r="M32" s="41"/>
      <c r="N32" s="45">
        <f t="shared" si="1"/>
        <v>0</v>
      </c>
      <c r="O32" s="15"/>
      <c r="P32" s="40"/>
      <c r="Q32" s="119"/>
      <c r="R32" s="42"/>
      <c r="S32" s="119"/>
      <c r="T32" s="45">
        <f t="shared" si="2"/>
        <v>0</v>
      </c>
      <c r="U32" s="15"/>
      <c r="V32" s="40"/>
      <c r="W32" s="65"/>
      <c r="X32" s="42"/>
      <c r="Y32" s="41"/>
      <c r="Z32" s="45">
        <f t="shared" si="3"/>
        <v>0</v>
      </c>
      <c r="AA32" s="15"/>
      <c r="AB32" s="46"/>
      <c r="AC32" s="15"/>
      <c r="AD32" s="38">
        <f t="shared" si="4"/>
        <v>2</v>
      </c>
    </row>
    <row r="33" spans="1:30" ht="12.75">
      <c r="A33" s="204" t="s">
        <v>369</v>
      </c>
      <c r="B33" s="54" t="s">
        <v>167</v>
      </c>
      <c r="C33" s="92" t="s">
        <v>133</v>
      </c>
      <c r="D33" s="40" t="s">
        <v>84</v>
      </c>
      <c r="E33" s="41" t="s">
        <v>107</v>
      </c>
      <c r="F33" s="42">
        <v>0</v>
      </c>
      <c r="G33" s="41" t="s">
        <v>323</v>
      </c>
      <c r="H33" s="45">
        <f t="shared" si="0"/>
        <v>0</v>
      </c>
      <c r="I33" s="15"/>
      <c r="J33" s="40"/>
      <c r="K33" s="41"/>
      <c r="L33" s="42"/>
      <c r="M33" s="41"/>
      <c r="N33" s="45">
        <f t="shared" si="1"/>
        <v>0</v>
      </c>
      <c r="O33" s="15"/>
      <c r="P33" s="40"/>
      <c r="Q33" s="41"/>
      <c r="R33" s="42"/>
      <c r="S33" s="41"/>
      <c r="T33" s="45">
        <f t="shared" si="2"/>
        <v>0</v>
      </c>
      <c r="U33" s="15"/>
      <c r="V33" s="40"/>
      <c r="W33" s="65"/>
      <c r="X33" s="42"/>
      <c r="Y33" s="41"/>
      <c r="Z33" s="45">
        <f t="shared" si="3"/>
        <v>0</v>
      </c>
      <c r="AA33" s="15"/>
      <c r="AB33" s="46"/>
      <c r="AC33" s="15"/>
      <c r="AD33" s="38">
        <f t="shared" si="4"/>
        <v>0</v>
      </c>
    </row>
    <row r="34" spans="1:30" ht="12.75">
      <c r="A34" s="204" t="s">
        <v>369</v>
      </c>
      <c r="B34" s="54" t="s">
        <v>290</v>
      </c>
      <c r="C34" s="92" t="s">
        <v>125</v>
      </c>
      <c r="D34" s="40" t="s">
        <v>74</v>
      </c>
      <c r="E34" s="119" t="s">
        <v>270</v>
      </c>
      <c r="F34" s="42"/>
      <c r="G34" s="41"/>
      <c r="H34" s="45">
        <f t="shared" si="0"/>
        <v>0</v>
      </c>
      <c r="I34" s="15"/>
      <c r="J34" s="40" t="s">
        <v>74</v>
      </c>
      <c r="K34" s="119" t="s">
        <v>270</v>
      </c>
      <c r="L34" s="42"/>
      <c r="M34" s="41"/>
      <c r="N34" s="45">
        <f t="shared" si="1"/>
        <v>0</v>
      </c>
      <c r="O34" s="15"/>
      <c r="P34" s="40"/>
      <c r="Q34" s="41"/>
      <c r="R34" s="42"/>
      <c r="S34" s="41"/>
      <c r="T34" s="45">
        <f t="shared" si="2"/>
        <v>0</v>
      </c>
      <c r="U34" s="15"/>
      <c r="V34" s="40"/>
      <c r="W34" s="65"/>
      <c r="X34" s="42"/>
      <c r="Y34" s="41"/>
      <c r="Z34" s="45">
        <f t="shared" si="3"/>
        <v>0</v>
      </c>
      <c r="AA34" s="15"/>
      <c r="AB34" s="46"/>
      <c r="AC34" s="15"/>
      <c r="AD34" s="38">
        <f t="shared" si="4"/>
        <v>0</v>
      </c>
    </row>
    <row r="35" spans="1:30" ht="12.75">
      <c r="A35" s="204" t="s">
        <v>369</v>
      </c>
      <c r="B35" s="54" t="s">
        <v>385</v>
      </c>
      <c r="C35" s="92" t="s">
        <v>70</v>
      </c>
      <c r="D35" s="40"/>
      <c r="E35" s="41"/>
      <c r="F35" s="42"/>
      <c r="G35" s="41"/>
      <c r="H35" s="45">
        <f t="shared" si="0"/>
        <v>0</v>
      </c>
      <c r="I35" s="15"/>
      <c r="J35" s="40" t="s">
        <v>74</v>
      </c>
      <c r="K35" s="41" t="s">
        <v>377</v>
      </c>
      <c r="L35" s="42" t="s">
        <v>74</v>
      </c>
      <c r="M35" s="41" t="s">
        <v>356</v>
      </c>
      <c r="N35" s="45">
        <f t="shared" si="1"/>
        <v>0</v>
      </c>
      <c r="O35" s="15"/>
      <c r="P35" s="40"/>
      <c r="Q35" s="41"/>
      <c r="R35" s="42"/>
      <c r="S35" s="41"/>
      <c r="T35" s="45">
        <f t="shared" si="2"/>
        <v>0</v>
      </c>
      <c r="U35" s="15"/>
      <c r="V35" s="40"/>
      <c r="W35" s="65"/>
      <c r="X35" s="42"/>
      <c r="Y35" s="41"/>
      <c r="Z35" s="45">
        <f t="shared" si="3"/>
        <v>0</v>
      </c>
      <c r="AA35" s="15"/>
      <c r="AB35" s="46"/>
      <c r="AC35" s="15"/>
      <c r="AD35" s="38">
        <f t="shared" si="4"/>
        <v>0</v>
      </c>
    </row>
    <row r="36" spans="1:30" ht="12.75">
      <c r="A36" s="204" t="s">
        <v>369</v>
      </c>
      <c r="B36" s="54" t="s">
        <v>412</v>
      </c>
      <c r="C36" s="92" t="s">
        <v>133</v>
      </c>
      <c r="D36" s="40"/>
      <c r="E36" s="41"/>
      <c r="F36" s="42"/>
      <c r="G36" s="41"/>
      <c r="H36" s="45">
        <f t="shared" si="0"/>
        <v>0</v>
      </c>
      <c r="I36" s="15"/>
      <c r="J36" s="40" t="s">
        <v>74</v>
      </c>
      <c r="K36" s="41" t="s">
        <v>356</v>
      </c>
      <c r="L36" s="42" t="s">
        <v>74</v>
      </c>
      <c r="M36" s="41" t="s">
        <v>323</v>
      </c>
      <c r="N36" s="45">
        <f t="shared" si="1"/>
        <v>0</v>
      </c>
      <c r="O36" s="15"/>
      <c r="P36" s="40"/>
      <c r="Q36" s="41"/>
      <c r="R36" s="42"/>
      <c r="S36" s="41"/>
      <c r="T36" s="45">
        <f t="shared" si="2"/>
        <v>0</v>
      </c>
      <c r="U36" s="15"/>
      <c r="V36" s="40"/>
      <c r="W36" s="65"/>
      <c r="X36" s="42"/>
      <c r="Y36" s="41"/>
      <c r="Z36" s="45">
        <f t="shared" si="3"/>
        <v>0</v>
      </c>
      <c r="AA36" s="15"/>
      <c r="AB36" s="46"/>
      <c r="AC36" s="15"/>
      <c r="AD36" s="38">
        <f t="shared" si="4"/>
        <v>0</v>
      </c>
    </row>
    <row r="37" spans="1:30" ht="12.75">
      <c r="A37" s="204" t="s">
        <v>369</v>
      </c>
      <c r="B37" s="54" t="s">
        <v>447</v>
      </c>
      <c r="C37" s="92" t="s">
        <v>125</v>
      </c>
      <c r="D37" s="40"/>
      <c r="E37" s="41"/>
      <c r="F37" s="42"/>
      <c r="G37" s="41"/>
      <c r="H37" s="45">
        <f t="shared" si="0"/>
        <v>0</v>
      </c>
      <c r="I37" s="15"/>
      <c r="J37" s="40" t="s">
        <v>74</v>
      </c>
      <c r="K37" s="41" t="s">
        <v>323</v>
      </c>
      <c r="L37" s="42" t="s">
        <v>74</v>
      </c>
      <c r="M37" s="41" t="s">
        <v>270</v>
      </c>
      <c r="N37" s="45">
        <f t="shared" si="1"/>
        <v>0</v>
      </c>
      <c r="O37" s="15"/>
      <c r="P37" s="40"/>
      <c r="Q37" s="41"/>
      <c r="R37" s="42"/>
      <c r="S37" s="41"/>
      <c r="T37" s="45">
        <f t="shared" si="2"/>
        <v>0</v>
      </c>
      <c r="U37" s="15"/>
      <c r="V37" s="40"/>
      <c r="W37" s="65"/>
      <c r="X37" s="42"/>
      <c r="Y37" s="41"/>
      <c r="Z37" s="45">
        <f t="shared" si="3"/>
        <v>0</v>
      </c>
      <c r="AA37" s="15"/>
      <c r="AB37" s="46"/>
      <c r="AC37" s="15"/>
      <c r="AD37" s="38">
        <f t="shared" si="4"/>
        <v>0</v>
      </c>
    </row>
    <row r="39" spans="1:30" ht="12.75">
      <c r="A39" s="201"/>
      <c r="B39" s="15"/>
      <c r="C39" s="16" t="s">
        <v>129</v>
      </c>
      <c r="D39" s="15"/>
      <c r="F39" s="15"/>
      <c r="G39" s="1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20" t="s">
        <v>364</v>
      </c>
    </row>
    <row r="40" spans="1:30" ht="12.75">
      <c r="A40" s="15"/>
      <c r="B40" s="16" t="s">
        <v>7</v>
      </c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3.5" thickBot="1">
      <c r="A41" s="29" t="s">
        <v>3</v>
      </c>
      <c r="B41" s="22" t="s">
        <v>0</v>
      </c>
      <c r="C41" s="23"/>
      <c r="D41" s="24"/>
      <c r="E41" s="25" t="s">
        <v>1</v>
      </c>
      <c r="F41" s="25"/>
      <c r="G41" s="25"/>
      <c r="H41" s="23" t="s">
        <v>4</v>
      </c>
      <c r="I41" s="25"/>
      <c r="J41" s="25"/>
      <c r="K41" s="25" t="s">
        <v>2</v>
      </c>
      <c r="L41" s="25"/>
      <c r="M41" s="25"/>
      <c r="N41" s="23" t="s">
        <v>4</v>
      </c>
      <c r="O41" s="24"/>
      <c r="P41" s="26"/>
      <c r="Q41" s="25" t="s">
        <v>33</v>
      </c>
      <c r="R41" s="25"/>
      <c r="S41" s="25"/>
      <c r="T41" s="23" t="s">
        <v>4</v>
      </c>
      <c r="U41" s="24"/>
      <c r="V41" s="26"/>
      <c r="W41" s="25" t="s">
        <v>34</v>
      </c>
      <c r="X41" s="25"/>
      <c r="Y41" s="25"/>
      <c r="Z41" s="27" t="s">
        <v>4</v>
      </c>
      <c r="AA41" s="21"/>
      <c r="AB41" s="29" t="s">
        <v>31</v>
      </c>
      <c r="AC41" s="21"/>
      <c r="AD41" s="29" t="s">
        <v>32</v>
      </c>
    </row>
    <row r="42" spans="1:30" ht="13.5" thickTop="1">
      <c r="A42" s="204" t="s">
        <v>369</v>
      </c>
      <c r="B42" s="54" t="s">
        <v>484</v>
      </c>
      <c r="C42" s="92" t="s">
        <v>485</v>
      </c>
      <c r="D42" s="40"/>
      <c r="E42" s="41"/>
      <c r="F42" s="42"/>
      <c r="G42" s="41"/>
      <c r="H42" s="45">
        <f>SUM(D42,F42)</f>
        <v>0</v>
      </c>
      <c r="I42" s="15"/>
      <c r="J42" s="40"/>
      <c r="K42" s="41"/>
      <c r="L42" s="42"/>
      <c r="M42" s="41"/>
      <c r="N42" s="45">
        <f>SUM(J42,L42)</f>
        <v>0</v>
      </c>
      <c r="O42" s="15"/>
      <c r="P42" s="40" t="s">
        <v>74</v>
      </c>
      <c r="Q42" s="41" t="s">
        <v>479</v>
      </c>
      <c r="R42" s="42" t="s">
        <v>74</v>
      </c>
      <c r="S42" s="41" t="s">
        <v>459</v>
      </c>
      <c r="T42" s="45">
        <f>SUM(P42,R42)</f>
        <v>0</v>
      </c>
      <c r="U42" s="15"/>
      <c r="V42" s="40"/>
      <c r="W42" s="65"/>
      <c r="X42" s="42"/>
      <c r="Y42" s="41"/>
      <c r="Z42" s="45">
        <f>SUM(V42,X42)</f>
        <v>0</v>
      </c>
      <c r="AA42" s="15"/>
      <c r="AB42" s="46"/>
      <c r="AC42" s="15"/>
      <c r="AD42" s="38">
        <f>SUM(H42,N42,T42,Z42,AB42)-MIN(H42,N42,T42,Z42)</f>
        <v>0</v>
      </c>
    </row>
    <row r="43" spans="1:30" ht="12.75">
      <c r="A43" s="204" t="s">
        <v>369</v>
      </c>
      <c r="B43" s="54" t="s">
        <v>532</v>
      </c>
      <c r="C43" s="92" t="s">
        <v>73</v>
      </c>
      <c r="D43" s="40"/>
      <c r="E43" s="41"/>
      <c r="F43" s="42"/>
      <c r="G43" s="41"/>
      <c r="H43" s="45">
        <f>SUM(D43,F43)</f>
        <v>0</v>
      </c>
      <c r="I43" s="15"/>
      <c r="J43" s="40"/>
      <c r="K43" s="41"/>
      <c r="L43" s="42"/>
      <c r="M43" s="41"/>
      <c r="N43" s="45">
        <f>SUM(J43,L43)</f>
        <v>0</v>
      </c>
      <c r="O43" s="15"/>
      <c r="P43" s="40"/>
      <c r="Q43" s="41"/>
      <c r="R43" s="42"/>
      <c r="S43" s="41"/>
      <c r="T43" s="45">
        <f>SUM(P43,R43)</f>
        <v>0</v>
      </c>
      <c r="U43" s="15"/>
      <c r="V43" s="40" t="s">
        <v>74</v>
      </c>
      <c r="W43" s="65" t="s">
        <v>107</v>
      </c>
      <c r="X43" s="42" t="s">
        <v>74</v>
      </c>
      <c r="Y43" s="41" t="s">
        <v>580</v>
      </c>
      <c r="Z43" s="45">
        <f>SUM(V43,X43)</f>
        <v>0</v>
      </c>
      <c r="AA43" s="15"/>
      <c r="AB43" s="46"/>
      <c r="AC43" s="15"/>
      <c r="AD43" s="38">
        <f>SUM(H43,N43,T43,Z43,AB43)-MIN(H43,N43,T43,Z43)</f>
        <v>0</v>
      </c>
    </row>
    <row r="44" spans="1:30" ht="12.75">
      <c r="A44" s="204" t="s">
        <v>369</v>
      </c>
      <c r="B44" s="54" t="s">
        <v>554</v>
      </c>
      <c r="C44" s="92" t="s">
        <v>73</v>
      </c>
      <c r="D44" s="40"/>
      <c r="E44" s="41"/>
      <c r="F44" s="42"/>
      <c r="G44" s="41"/>
      <c r="H44" s="45">
        <f>SUM(D44,F44)</f>
        <v>0</v>
      </c>
      <c r="I44" s="15"/>
      <c r="J44" s="40"/>
      <c r="K44" s="41"/>
      <c r="L44" s="42"/>
      <c r="M44" s="41"/>
      <c r="N44" s="45">
        <f>SUM(J44,L44)</f>
        <v>0</v>
      </c>
      <c r="O44" s="15"/>
      <c r="P44" s="40"/>
      <c r="Q44" s="41"/>
      <c r="R44" s="42"/>
      <c r="S44" s="41"/>
      <c r="T44" s="45">
        <f>SUM(P44,R44)</f>
        <v>0</v>
      </c>
      <c r="U44" s="15"/>
      <c r="V44" s="40" t="s">
        <v>74</v>
      </c>
      <c r="W44" s="65" t="s">
        <v>104</v>
      </c>
      <c r="X44" s="42" t="s">
        <v>74</v>
      </c>
      <c r="Y44" s="41" t="s">
        <v>580</v>
      </c>
      <c r="Z44" s="45">
        <f>SUM(V44,X44)</f>
        <v>0</v>
      </c>
      <c r="AA44" s="15"/>
      <c r="AB44" s="46"/>
      <c r="AC44" s="15"/>
      <c r="AD44" s="38">
        <f>SUM(H44,N44,T44,Z44,AB44)-MIN(H44,N44,T44,Z44)</f>
        <v>0</v>
      </c>
    </row>
    <row r="45" spans="1:30" ht="12.75">
      <c r="A45" s="209"/>
      <c r="B45" s="48"/>
      <c r="C45" s="96"/>
      <c r="D45" s="48"/>
      <c r="E45" s="49"/>
      <c r="F45" s="48"/>
      <c r="G45" s="49"/>
      <c r="H45" s="50"/>
      <c r="I45" s="15"/>
      <c r="J45" s="48"/>
      <c r="K45" s="49"/>
      <c r="L45" s="48"/>
      <c r="M45" s="49"/>
      <c r="N45" s="50"/>
      <c r="O45" s="15"/>
      <c r="P45" s="48"/>
      <c r="Q45" s="49"/>
      <c r="R45" s="48"/>
      <c r="S45" s="49"/>
      <c r="T45" s="50"/>
      <c r="U45" s="15"/>
      <c r="V45" s="48"/>
      <c r="W45" s="101"/>
      <c r="X45" s="48"/>
      <c r="Y45" s="49"/>
      <c r="Z45" s="50"/>
      <c r="AA45" s="15"/>
      <c r="AB45" s="51"/>
      <c r="AC45" s="15"/>
      <c r="AD45" s="50"/>
    </row>
    <row r="46" spans="1:30" ht="12.75">
      <c r="A46" s="209"/>
      <c r="B46" s="48"/>
      <c r="C46" s="96"/>
      <c r="D46" s="48"/>
      <c r="E46" s="49"/>
      <c r="F46" s="48"/>
      <c r="G46" s="49"/>
      <c r="H46" s="50"/>
      <c r="I46" s="15"/>
      <c r="J46" s="48"/>
      <c r="K46" s="49"/>
      <c r="L46" s="48"/>
      <c r="M46" s="49"/>
      <c r="N46" s="50"/>
      <c r="O46" s="15"/>
      <c r="P46" s="48"/>
      <c r="Q46" s="49"/>
      <c r="R46" s="48"/>
      <c r="S46" s="49"/>
      <c r="T46" s="50"/>
      <c r="U46" s="15"/>
      <c r="V46" s="48"/>
      <c r="W46" s="101"/>
      <c r="X46" s="48"/>
      <c r="Y46" s="49"/>
      <c r="Z46" s="50"/>
      <c r="AA46" s="15"/>
      <c r="AB46" s="51"/>
      <c r="AC46" s="15"/>
      <c r="AD46" s="50"/>
    </row>
    <row r="47" spans="1:30" ht="12.75">
      <c r="A47" s="209"/>
      <c r="B47" s="48"/>
      <c r="C47" s="96"/>
      <c r="D47" s="48"/>
      <c r="E47" s="49"/>
      <c r="F47" s="48"/>
      <c r="G47" s="49"/>
      <c r="H47" s="50"/>
      <c r="I47" s="15"/>
      <c r="J47" s="48"/>
      <c r="K47" s="49"/>
      <c r="L47" s="48"/>
      <c r="M47" s="49"/>
      <c r="N47" s="50"/>
      <c r="O47" s="15"/>
      <c r="P47" s="48"/>
      <c r="Q47" s="49"/>
      <c r="R47" s="48"/>
      <c r="S47" s="49"/>
      <c r="T47" s="50"/>
      <c r="U47" s="15"/>
      <c r="V47" s="48"/>
      <c r="W47" s="101"/>
      <c r="X47" s="48"/>
      <c r="Y47" s="49"/>
      <c r="Z47" s="50"/>
      <c r="AA47" s="15"/>
      <c r="AB47" s="51"/>
      <c r="AC47" s="15"/>
      <c r="AD47" s="50"/>
    </row>
    <row r="48" spans="1:30" ht="12.75">
      <c r="A48" s="209"/>
      <c r="B48" s="48"/>
      <c r="C48" s="96"/>
      <c r="D48" s="48"/>
      <c r="E48" s="49"/>
      <c r="F48" s="48"/>
      <c r="G48" s="49"/>
      <c r="H48" s="50"/>
      <c r="I48" s="15"/>
      <c r="J48" s="48"/>
      <c r="K48" s="49"/>
      <c r="L48" s="48"/>
      <c r="M48" s="49"/>
      <c r="N48" s="50"/>
      <c r="O48" s="15"/>
      <c r="P48" s="48"/>
      <c r="Q48" s="49"/>
      <c r="R48" s="48"/>
      <c r="S48" s="49"/>
      <c r="T48" s="50"/>
      <c r="U48" s="15"/>
      <c r="V48" s="48"/>
      <c r="W48" s="101"/>
      <c r="X48" s="48"/>
      <c r="Y48" s="49"/>
      <c r="Z48" s="50"/>
      <c r="AA48" s="15"/>
      <c r="AB48" s="51"/>
      <c r="AC48" s="15"/>
      <c r="AD48" s="50"/>
    </row>
    <row r="49" spans="1:30" ht="12.75">
      <c r="A49" s="209"/>
      <c r="B49" s="48"/>
      <c r="C49" s="96"/>
      <c r="D49" s="48"/>
      <c r="E49" s="49"/>
      <c r="F49" s="48"/>
      <c r="G49" s="49"/>
      <c r="H49" s="50"/>
      <c r="I49" s="15"/>
      <c r="J49" s="48"/>
      <c r="K49" s="49"/>
      <c r="L49" s="48"/>
      <c r="M49" s="49"/>
      <c r="N49" s="50"/>
      <c r="O49" s="15"/>
      <c r="P49" s="48"/>
      <c r="Q49" s="49"/>
      <c r="R49" s="48"/>
      <c r="S49" s="49"/>
      <c r="T49" s="50"/>
      <c r="U49" s="15"/>
      <c r="V49" s="48"/>
      <c r="W49" s="101"/>
      <c r="X49" s="48"/>
      <c r="Y49" s="49"/>
      <c r="Z49" s="50"/>
      <c r="AA49" s="15"/>
      <c r="AB49" s="51"/>
      <c r="AC49" s="15"/>
      <c r="AD49" s="50"/>
    </row>
    <row r="50" spans="1:30" ht="12.75">
      <c r="A50" s="209"/>
      <c r="B50" s="48"/>
      <c r="C50" s="96"/>
      <c r="D50" s="48"/>
      <c r="E50" s="49"/>
      <c r="F50" s="48"/>
      <c r="G50" s="49"/>
      <c r="H50" s="50"/>
      <c r="I50" s="15"/>
      <c r="J50" s="48"/>
      <c r="K50" s="49"/>
      <c r="L50" s="48"/>
      <c r="M50" s="49"/>
      <c r="N50" s="50"/>
      <c r="O50" s="15"/>
      <c r="P50" s="48"/>
      <c r="Q50" s="49"/>
      <c r="R50" s="48"/>
      <c r="S50" s="49"/>
      <c r="T50" s="50"/>
      <c r="U50" s="15"/>
      <c r="V50" s="48"/>
      <c r="W50" s="101"/>
      <c r="X50" s="48"/>
      <c r="Y50" s="49"/>
      <c r="Z50" s="50"/>
      <c r="AA50" s="15"/>
      <c r="AB50" s="51"/>
      <c r="AC50" s="15"/>
      <c r="AD50" s="50"/>
    </row>
    <row r="51" spans="1:30" ht="12.75">
      <c r="A51" s="209"/>
      <c r="B51" s="48"/>
      <c r="C51" s="96"/>
      <c r="D51" s="48"/>
      <c r="E51" s="49"/>
      <c r="F51" s="48"/>
      <c r="G51" s="49"/>
      <c r="H51" s="50"/>
      <c r="I51" s="15"/>
      <c r="J51" s="48"/>
      <c r="K51" s="49"/>
      <c r="L51" s="48"/>
      <c r="M51" s="49"/>
      <c r="N51" s="50"/>
      <c r="O51" s="15"/>
      <c r="P51" s="48"/>
      <c r="Q51" s="49"/>
      <c r="R51" s="48"/>
      <c r="S51" s="49"/>
      <c r="T51" s="50"/>
      <c r="U51" s="15"/>
      <c r="V51" s="48"/>
      <c r="W51" s="101"/>
      <c r="X51" s="48"/>
      <c r="Y51" s="49"/>
      <c r="Z51" s="50"/>
      <c r="AA51" s="15"/>
      <c r="AB51" s="51"/>
      <c r="AC51" s="15"/>
      <c r="AD51" s="50"/>
    </row>
    <row r="52" spans="1:30" ht="12.75">
      <c r="A52" s="209"/>
      <c r="B52" s="48"/>
      <c r="C52" s="96"/>
      <c r="D52" s="48"/>
      <c r="E52" s="49"/>
      <c r="F52" s="48"/>
      <c r="G52" s="49"/>
      <c r="H52" s="50"/>
      <c r="I52" s="15"/>
      <c r="J52" s="48"/>
      <c r="K52" s="49"/>
      <c r="L52" s="48"/>
      <c r="M52" s="49"/>
      <c r="N52" s="50"/>
      <c r="O52" s="15"/>
      <c r="P52" s="48"/>
      <c r="Q52" s="49"/>
      <c r="R52" s="48"/>
      <c r="S52" s="49"/>
      <c r="T52" s="50"/>
      <c r="U52" s="15"/>
      <c r="V52" s="48"/>
      <c r="W52" s="101"/>
      <c r="X52" s="48"/>
      <c r="Y52" s="49"/>
      <c r="Z52" s="50"/>
      <c r="AA52" s="15"/>
      <c r="AB52" s="51"/>
      <c r="AC52" s="15"/>
      <c r="AD52" s="50"/>
    </row>
    <row r="53" spans="1:30" ht="12.75">
      <c r="A53" s="209"/>
      <c r="B53" s="48"/>
      <c r="C53" s="96"/>
      <c r="D53" s="48"/>
      <c r="E53" s="49"/>
      <c r="F53" s="48"/>
      <c r="G53" s="49"/>
      <c r="H53" s="50"/>
      <c r="I53" s="15"/>
      <c r="J53" s="48"/>
      <c r="K53" s="49"/>
      <c r="L53" s="48"/>
      <c r="M53" s="49"/>
      <c r="N53" s="50"/>
      <c r="O53" s="15"/>
      <c r="P53" s="48"/>
      <c r="Q53" s="49"/>
      <c r="R53" s="48"/>
      <c r="S53" s="49"/>
      <c r="T53" s="50"/>
      <c r="U53" s="15"/>
      <c r="V53" s="48"/>
      <c r="W53" s="101"/>
      <c r="X53" s="48"/>
      <c r="Y53" s="49"/>
      <c r="Z53" s="50"/>
      <c r="AA53" s="15"/>
      <c r="AB53" s="51"/>
      <c r="AC53" s="15"/>
      <c r="AD53" s="50"/>
    </row>
    <row r="54" spans="1:30" ht="12.75">
      <c r="A54" s="209"/>
      <c r="B54" s="48"/>
      <c r="C54" s="96"/>
      <c r="D54" s="48"/>
      <c r="E54" s="49"/>
      <c r="F54" s="48"/>
      <c r="G54" s="49"/>
      <c r="H54" s="50"/>
      <c r="I54" s="15"/>
      <c r="J54" s="48"/>
      <c r="K54" s="49"/>
      <c r="L54" s="48"/>
      <c r="M54" s="49"/>
      <c r="N54" s="50"/>
      <c r="O54" s="15"/>
      <c r="P54" s="48"/>
      <c r="Q54" s="49"/>
      <c r="R54" s="48"/>
      <c r="S54" s="49"/>
      <c r="T54" s="50"/>
      <c r="U54" s="15"/>
      <c r="V54" s="48"/>
      <c r="W54" s="101"/>
      <c r="X54" s="48"/>
      <c r="Y54" s="49"/>
      <c r="Z54" s="50"/>
      <c r="AA54" s="15"/>
      <c r="AB54" s="51"/>
      <c r="AC54" s="15"/>
      <c r="AD54" s="50"/>
    </row>
    <row r="55" spans="1:30" ht="12.75">
      <c r="A55" s="209"/>
      <c r="B55" s="48"/>
      <c r="C55" s="96"/>
      <c r="D55" s="48"/>
      <c r="E55" s="49"/>
      <c r="F55" s="48"/>
      <c r="G55" s="49"/>
      <c r="H55" s="50"/>
      <c r="I55" s="15"/>
      <c r="J55" s="48"/>
      <c r="K55" s="49"/>
      <c r="L55" s="48"/>
      <c r="M55" s="49"/>
      <c r="N55" s="50"/>
      <c r="O55" s="15"/>
      <c r="P55" s="48"/>
      <c r="Q55" s="49"/>
      <c r="R55" s="48"/>
      <c r="S55" s="49"/>
      <c r="T55" s="50"/>
      <c r="U55" s="15"/>
      <c r="V55" s="48"/>
      <c r="W55" s="101"/>
      <c r="X55" s="48"/>
      <c r="Y55" s="49"/>
      <c r="Z55" s="50"/>
      <c r="AA55" s="15"/>
      <c r="AB55" s="51"/>
      <c r="AC55" s="15"/>
      <c r="AD55" s="50"/>
    </row>
    <row r="56" spans="1:30" ht="12.75">
      <c r="A56" s="209"/>
      <c r="B56" s="48"/>
      <c r="C56" s="96"/>
      <c r="D56" s="48"/>
      <c r="E56" s="49"/>
      <c r="F56" s="48"/>
      <c r="G56" s="49"/>
      <c r="H56" s="50"/>
      <c r="I56" s="15"/>
      <c r="J56" s="48"/>
      <c r="K56" s="49"/>
      <c r="L56" s="48"/>
      <c r="M56" s="49"/>
      <c r="N56" s="50"/>
      <c r="O56" s="15"/>
      <c r="P56" s="48"/>
      <c r="Q56" s="49"/>
      <c r="R56" s="48"/>
      <c r="S56" s="49"/>
      <c r="T56" s="50"/>
      <c r="U56" s="15"/>
      <c r="V56" s="48"/>
      <c r="W56" s="101"/>
      <c r="X56" s="48"/>
      <c r="Y56" s="49"/>
      <c r="Z56" s="50"/>
      <c r="AA56" s="15"/>
      <c r="AB56" s="51"/>
      <c r="AC56" s="15"/>
      <c r="AD56" s="50"/>
    </row>
    <row r="57" spans="1:30" ht="12.75">
      <c r="A57" s="209"/>
      <c r="B57" s="48"/>
      <c r="C57" s="96"/>
      <c r="D57" s="48"/>
      <c r="E57" s="49"/>
      <c r="F57" s="48"/>
      <c r="G57" s="49"/>
      <c r="H57" s="50"/>
      <c r="I57" s="15"/>
      <c r="J57" s="48"/>
      <c r="K57" s="49"/>
      <c r="L57" s="48"/>
      <c r="M57" s="49"/>
      <c r="N57" s="50"/>
      <c r="O57" s="15"/>
      <c r="P57" s="48"/>
      <c r="Q57" s="49"/>
      <c r="R57" s="48"/>
      <c r="S57" s="49"/>
      <c r="T57" s="50"/>
      <c r="U57" s="15"/>
      <c r="V57" s="48"/>
      <c r="W57" s="101"/>
      <c r="X57" s="48"/>
      <c r="Y57" s="49"/>
      <c r="Z57" s="50"/>
      <c r="AA57" s="15"/>
      <c r="AB57" s="51"/>
      <c r="AC57" s="15"/>
      <c r="AD57" s="50"/>
    </row>
    <row r="58" spans="1:30" ht="12.75">
      <c r="A58" s="209"/>
      <c r="B58" s="48"/>
      <c r="C58" s="96"/>
      <c r="D58" s="48"/>
      <c r="E58" s="49"/>
      <c r="F58" s="48"/>
      <c r="G58" s="49"/>
      <c r="H58" s="50"/>
      <c r="I58" s="15"/>
      <c r="J58" s="48"/>
      <c r="K58" s="49"/>
      <c r="L58" s="48"/>
      <c r="M58" s="49"/>
      <c r="N58" s="50"/>
      <c r="O58" s="15"/>
      <c r="P58" s="48"/>
      <c r="Q58" s="49"/>
      <c r="R58" s="48"/>
      <c r="S58" s="49"/>
      <c r="T58" s="50"/>
      <c r="U58" s="15"/>
      <c r="V58" s="48"/>
      <c r="W58" s="101"/>
      <c r="X58" s="48"/>
      <c r="Y58" s="49"/>
      <c r="Z58" s="50"/>
      <c r="AA58" s="15"/>
      <c r="AB58" s="51"/>
      <c r="AC58" s="15"/>
      <c r="AD58" s="50"/>
    </row>
    <row r="59" spans="1:30" ht="12.75">
      <c r="A59" s="209"/>
      <c r="B59" s="48"/>
      <c r="C59" s="96"/>
      <c r="D59" s="48"/>
      <c r="E59" s="49"/>
      <c r="F59" s="48"/>
      <c r="G59" s="49"/>
      <c r="H59" s="50"/>
      <c r="I59" s="15"/>
      <c r="J59" s="48"/>
      <c r="K59" s="49"/>
      <c r="L59" s="48"/>
      <c r="M59" s="49"/>
      <c r="N59" s="50"/>
      <c r="O59" s="15"/>
      <c r="P59" s="48"/>
      <c r="Q59" s="49"/>
      <c r="R59" s="48"/>
      <c r="S59" s="49"/>
      <c r="T59" s="50"/>
      <c r="U59" s="15"/>
      <c r="V59" s="48"/>
      <c r="W59" s="101"/>
      <c r="X59" s="48"/>
      <c r="Y59" s="49"/>
      <c r="Z59" s="50"/>
      <c r="AA59" s="15"/>
      <c r="AB59" s="51"/>
      <c r="AC59" s="15"/>
      <c r="AD59" s="50"/>
    </row>
    <row r="60" spans="1:30" ht="12.75">
      <c r="A60" s="209"/>
      <c r="B60" s="48"/>
      <c r="C60" s="96"/>
      <c r="D60" s="48"/>
      <c r="E60" s="49"/>
      <c r="F60" s="48"/>
      <c r="G60" s="49"/>
      <c r="H60" s="50"/>
      <c r="I60" s="15"/>
      <c r="J60" s="48"/>
      <c r="K60" s="49"/>
      <c r="L60" s="48"/>
      <c r="M60" s="49"/>
      <c r="N60" s="50"/>
      <c r="O60" s="15"/>
      <c r="P60" s="48"/>
      <c r="Q60" s="49"/>
      <c r="R60" s="48"/>
      <c r="S60" s="49"/>
      <c r="T60" s="50"/>
      <c r="U60" s="15"/>
      <c r="V60" s="48"/>
      <c r="W60" s="101"/>
      <c r="X60" s="48"/>
      <c r="Y60" s="49"/>
      <c r="Z60" s="50"/>
      <c r="AA60" s="15"/>
      <c r="AB60" s="51"/>
      <c r="AC60" s="15"/>
      <c r="AD60" s="50"/>
    </row>
    <row r="61" spans="1:30" ht="12.75">
      <c r="A61" s="209"/>
      <c r="B61" s="48"/>
      <c r="C61" s="96"/>
      <c r="D61" s="48"/>
      <c r="E61" s="49"/>
      <c r="F61" s="48"/>
      <c r="G61" s="49"/>
      <c r="H61" s="50"/>
      <c r="I61" s="15"/>
      <c r="J61" s="48"/>
      <c r="K61" s="49"/>
      <c r="L61" s="48"/>
      <c r="M61" s="49"/>
      <c r="N61" s="50"/>
      <c r="O61" s="15"/>
      <c r="P61" s="48"/>
      <c r="Q61" s="49"/>
      <c r="R61" s="48"/>
      <c r="S61" s="49"/>
      <c r="T61" s="50"/>
      <c r="U61" s="15"/>
      <c r="V61" s="48"/>
      <c r="W61" s="101"/>
      <c r="X61" s="48"/>
      <c r="Y61" s="49"/>
      <c r="Z61" s="50"/>
      <c r="AA61" s="15"/>
      <c r="AB61" s="51"/>
      <c r="AC61" s="15"/>
      <c r="AD61" s="50"/>
    </row>
    <row r="62" spans="1:30" ht="12.75">
      <c r="A62" s="209"/>
      <c r="B62" s="48"/>
      <c r="C62" s="96"/>
      <c r="D62" s="48"/>
      <c r="E62" s="49"/>
      <c r="F62" s="48"/>
      <c r="G62" s="49"/>
      <c r="H62" s="50"/>
      <c r="I62" s="15"/>
      <c r="J62" s="48"/>
      <c r="K62" s="49"/>
      <c r="L62" s="48"/>
      <c r="M62" s="49"/>
      <c r="N62" s="50"/>
      <c r="O62" s="15"/>
      <c r="P62" s="48"/>
      <c r="Q62" s="49"/>
      <c r="R62" s="48"/>
      <c r="S62" s="49"/>
      <c r="T62" s="50"/>
      <c r="U62" s="15"/>
      <c r="V62" s="48"/>
      <c r="W62" s="101"/>
      <c r="X62" s="48"/>
      <c r="Y62" s="49"/>
      <c r="Z62" s="50"/>
      <c r="AA62" s="15"/>
      <c r="AB62" s="51"/>
      <c r="AC62" s="15"/>
      <c r="AD62" s="50"/>
    </row>
    <row r="63" spans="1:30" ht="12.75">
      <c r="A63" s="209"/>
      <c r="B63" s="48"/>
      <c r="C63" s="96"/>
      <c r="D63" s="48"/>
      <c r="E63" s="49"/>
      <c r="F63" s="48"/>
      <c r="G63" s="49"/>
      <c r="H63" s="50"/>
      <c r="I63" s="15"/>
      <c r="J63" s="48"/>
      <c r="K63" s="49"/>
      <c r="L63" s="48"/>
      <c r="M63" s="49"/>
      <c r="N63" s="50"/>
      <c r="O63" s="15"/>
      <c r="P63" s="48"/>
      <c r="Q63" s="49"/>
      <c r="R63" s="48"/>
      <c r="S63" s="49"/>
      <c r="T63" s="50"/>
      <c r="U63" s="15"/>
      <c r="V63" s="48"/>
      <c r="W63" s="101"/>
      <c r="X63" s="48"/>
      <c r="Y63" s="49"/>
      <c r="Z63" s="50"/>
      <c r="AA63" s="15"/>
      <c r="AB63" s="51"/>
      <c r="AC63" s="15"/>
      <c r="AD63" s="50"/>
    </row>
    <row r="64" spans="1:30" ht="12.75">
      <c r="A64" s="209"/>
      <c r="B64" s="48"/>
      <c r="C64" s="96"/>
      <c r="D64" s="48"/>
      <c r="E64" s="49"/>
      <c r="F64" s="48"/>
      <c r="G64" s="49"/>
      <c r="H64" s="50"/>
      <c r="I64" s="15"/>
      <c r="J64" s="48"/>
      <c r="K64" s="49"/>
      <c r="L64" s="48"/>
      <c r="M64" s="49"/>
      <c r="N64" s="50"/>
      <c r="O64" s="15"/>
      <c r="P64" s="48"/>
      <c r="Q64" s="49"/>
      <c r="R64" s="48"/>
      <c r="S64" s="49"/>
      <c r="T64" s="50"/>
      <c r="U64" s="15"/>
      <c r="V64" s="48"/>
      <c r="W64" s="101"/>
      <c r="X64" s="48"/>
      <c r="Y64" s="49"/>
      <c r="Z64" s="50"/>
      <c r="AA64" s="15"/>
      <c r="AB64" s="51"/>
      <c r="AC64" s="15"/>
      <c r="AD64" s="50"/>
    </row>
    <row r="65" spans="1:30" ht="12.75">
      <c r="A65" s="209"/>
      <c r="B65" s="48"/>
      <c r="C65" s="96"/>
      <c r="D65" s="48"/>
      <c r="E65" s="49"/>
      <c r="F65" s="48"/>
      <c r="G65" s="49"/>
      <c r="H65" s="50"/>
      <c r="I65" s="15"/>
      <c r="J65" s="48"/>
      <c r="K65" s="49"/>
      <c r="L65" s="48"/>
      <c r="M65" s="49"/>
      <c r="N65" s="50"/>
      <c r="O65" s="15"/>
      <c r="P65" s="48"/>
      <c r="Q65" s="49"/>
      <c r="R65" s="48"/>
      <c r="S65" s="49"/>
      <c r="T65" s="50"/>
      <c r="U65" s="15"/>
      <c r="V65" s="48"/>
      <c r="W65" s="101"/>
      <c r="X65" s="48"/>
      <c r="Y65" s="49"/>
      <c r="Z65" s="50"/>
      <c r="AA65" s="15"/>
      <c r="AB65" s="51"/>
      <c r="AC65" s="15"/>
      <c r="AD65" s="50"/>
    </row>
    <row r="66" spans="1:30" ht="12.75">
      <c r="A66" s="209"/>
      <c r="B66" s="48"/>
      <c r="C66" s="96"/>
      <c r="D66" s="48"/>
      <c r="E66" s="49"/>
      <c r="F66" s="48"/>
      <c r="G66" s="49"/>
      <c r="H66" s="50"/>
      <c r="I66" s="15"/>
      <c r="J66" s="48"/>
      <c r="K66" s="49"/>
      <c r="L66" s="48"/>
      <c r="M66" s="49"/>
      <c r="N66" s="50"/>
      <c r="O66" s="15"/>
      <c r="P66" s="48"/>
      <c r="Q66" s="49"/>
      <c r="R66" s="48"/>
      <c r="S66" s="49"/>
      <c r="T66" s="50"/>
      <c r="U66" s="15"/>
      <c r="V66" s="48"/>
      <c r="W66" s="101"/>
      <c r="X66" s="48"/>
      <c r="Y66" s="49"/>
      <c r="Z66" s="50"/>
      <c r="AA66" s="15"/>
      <c r="AB66" s="51"/>
      <c r="AC66" s="15"/>
      <c r="AD66" s="50"/>
    </row>
    <row r="67" spans="1:30" ht="12.75">
      <c r="A67" s="209"/>
      <c r="B67" s="48"/>
      <c r="C67" s="96"/>
      <c r="D67" s="48"/>
      <c r="E67" s="49"/>
      <c r="F67" s="48"/>
      <c r="G67" s="49"/>
      <c r="H67" s="50"/>
      <c r="I67" s="15"/>
      <c r="J67" s="48"/>
      <c r="K67" s="49"/>
      <c r="L67" s="48"/>
      <c r="M67" s="49"/>
      <c r="N67" s="50"/>
      <c r="O67" s="15"/>
      <c r="P67" s="48"/>
      <c r="Q67" s="49"/>
      <c r="R67" s="48"/>
      <c r="S67" s="49"/>
      <c r="T67" s="50"/>
      <c r="U67" s="15"/>
      <c r="V67" s="48"/>
      <c r="W67" s="101"/>
      <c r="X67" s="48"/>
      <c r="Y67" s="49"/>
      <c r="Z67" s="50"/>
      <c r="AA67" s="15"/>
      <c r="AB67" s="51"/>
      <c r="AC67" s="15"/>
      <c r="AD67" s="50"/>
    </row>
    <row r="68" spans="1:30" ht="12.75">
      <c r="A68" s="209"/>
      <c r="B68" s="48"/>
      <c r="C68" s="96"/>
      <c r="D68" s="48"/>
      <c r="E68" s="49"/>
      <c r="F68" s="48"/>
      <c r="G68" s="49"/>
      <c r="H68" s="50"/>
      <c r="I68" s="15"/>
      <c r="J68" s="48"/>
      <c r="K68" s="49"/>
      <c r="L68" s="48"/>
      <c r="M68" s="49"/>
      <c r="N68" s="50"/>
      <c r="O68" s="15"/>
      <c r="P68" s="48"/>
      <c r="Q68" s="49"/>
      <c r="R68" s="48"/>
      <c r="S68" s="49"/>
      <c r="T68" s="50"/>
      <c r="U68" s="15"/>
      <c r="V68" s="48"/>
      <c r="W68" s="101"/>
      <c r="X68" s="48"/>
      <c r="Y68" s="49"/>
      <c r="Z68" s="50"/>
      <c r="AA68" s="15"/>
      <c r="AB68" s="51"/>
      <c r="AC68" s="15"/>
      <c r="AD68" s="50"/>
    </row>
    <row r="69" spans="1:30" ht="12.75">
      <c r="A69" s="209"/>
      <c r="B69" s="48"/>
      <c r="C69" s="96"/>
      <c r="D69" s="48"/>
      <c r="E69" s="49"/>
      <c r="F69" s="48"/>
      <c r="G69" s="49"/>
      <c r="H69" s="50"/>
      <c r="I69" s="15"/>
      <c r="J69" s="48"/>
      <c r="K69" s="49"/>
      <c r="L69" s="48"/>
      <c r="M69" s="49"/>
      <c r="N69" s="50"/>
      <c r="O69" s="15"/>
      <c r="P69" s="48"/>
      <c r="Q69" s="49"/>
      <c r="R69" s="48"/>
      <c r="S69" s="49"/>
      <c r="T69" s="50"/>
      <c r="U69" s="15"/>
      <c r="V69" s="48"/>
      <c r="W69" s="101"/>
      <c r="X69" s="48"/>
      <c r="Y69" s="49"/>
      <c r="Z69" s="50"/>
      <c r="AA69" s="15"/>
      <c r="AB69" s="51"/>
      <c r="AC69" s="15"/>
      <c r="AD69" s="50"/>
    </row>
    <row r="70" spans="1:30" ht="12.75">
      <c r="A70" s="209"/>
      <c r="B70" s="48"/>
      <c r="C70" s="96"/>
      <c r="D70" s="48"/>
      <c r="E70" s="49"/>
      <c r="F70" s="48"/>
      <c r="G70" s="49"/>
      <c r="H70" s="50"/>
      <c r="I70" s="15"/>
      <c r="J70" s="48"/>
      <c r="K70" s="49"/>
      <c r="L70" s="48"/>
      <c r="M70" s="49"/>
      <c r="N70" s="50"/>
      <c r="O70" s="15"/>
      <c r="P70" s="48"/>
      <c r="Q70" s="49"/>
      <c r="R70" s="48"/>
      <c r="S70" s="49"/>
      <c r="T70" s="50"/>
      <c r="U70" s="15"/>
      <c r="V70" s="48"/>
      <c r="W70" s="101"/>
      <c r="X70" s="48"/>
      <c r="Y70" s="49"/>
      <c r="Z70" s="50"/>
      <c r="AA70" s="15"/>
      <c r="AB70" s="51"/>
      <c r="AC70" s="15"/>
      <c r="AD70" s="50"/>
    </row>
    <row r="71" spans="1:30" ht="12.75">
      <c r="A71" s="209"/>
      <c r="B71" s="48"/>
      <c r="C71" s="96"/>
      <c r="D71" s="48"/>
      <c r="E71" s="49"/>
      <c r="F71" s="48"/>
      <c r="G71" s="49"/>
      <c r="H71" s="50"/>
      <c r="I71" s="15"/>
      <c r="J71" s="48"/>
      <c r="K71" s="49"/>
      <c r="L71" s="48"/>
      <c r="M71" s="49"/>
      <c r="N71" s="50"/>
      <c r="O71" s="15"/>
      <c r="P71" s="48"/>
      <c r="Q71" s="49"/>
      <c r="R71" s="48"/>
      <c r="S71" s="49"/>
      <c r="T71" s="50"/>
      <c r="U71" s="15"/>
      <c r="V71" s="48"/>
      <c r="W71" s="101"/>
      <c r="X71" s="48"/>
      <c r="Y71" s="49"/>
      <c r="Z71" s="50"/>
      <c r="AA71" s="15"/>
      <c r="AB71" s="51"/>
      <c r="AC71" s="15"/>
      <c r="AD71" s="50"/>
    </row>
    <row r="72" spans="1:30" ht="12.75">
      <c r="A72" s="209"/>
      <c r="B72" s="48"/>
      <c r="C72" s="96"/>
      <c r="D72" s="48"/>
      <c r="E72" s="49"/>
      <c r="F72" s="48"/>
      <c r="G72" s="49"/>
      <c r="H72" s="50"/>
      <c r="I72" s="15"/>
      <c r="J72" s="48"/>
      <c r="K72" s="49"/>
      <c r="L72" s="48"/>
      <c r="M72" s="49"/>
      <c r="N72" s="50"/>
      <c r="O72" s="15"/>
      <c r="P72" s="48"/>
      <c r="Q72" s="49"/>
      <c r="R72" s="48"/>
      <c r="S72" s="49"/>
      <c r="T72" s="50"/>
      <c r="U72" s="15"/>
      <c r="V72" s="48"/>
      <c r="W72" s="101"/>
      <c r="X72" s="48"/>
      <c r="Y72" s="49"/>
      <c r="Z72" s="50"/>
      <c r="AA72" s="15"/>
      <c r="AB72" s="51"/>
      <c r="AC72" s="15"/>
      <c r="AD72" s="50"/>
    </row>
    <row r="73" spans="1:30" ht="12.75">
      <c r="A73" s="209"/>
      <c r="B73" s="48"/>
      <c r="C73" s="96"/>
      <c r="D73" s="48"/>
      <c r="E73" s="49"/>
      <c r="F73" s="48"/>
      <c r="G73" s="49"/>
      <c r="H73" s="50"/>
      <c r="I73" s="15"/>
      <c r="J73" s="48"/>
      <c r="K73" s="49"/>
      <c r="L73" s="48"/>
      <c r="M73" s="49"/>
      <c r="N73" s="50"/>
      <c r="O73" s="15"/>
      <c r="P73" s="48"/>
      <c r="Q73" s="49"/>
      <c r="R73" s="48"/>
      <c r="S73" s="49"/>
      <c r="T73" s="50"/>
      <c r="U73" s="15"/>
      <c r="V73" s="48"/>
      <c r="W73" s="101"/>
      <c r="X73" s="48"/>
      <c r="Y73" s="49"/>
      <c r="Z73" s="50"/>
      <c r="AA73" s="15"/>
      <c r="AB73" s="51"/>
      <c r="AC73" s="15"/>
      <c r="AD73" s="50"/>
    </row>
    <row r="74" spans="1:30" ht="12.75">
      <c r="A74" s="209"/>
      <c r="B74" s="48"/>
      <c r="C74" s="96"/>
      <c r="D74" s="48"/>
      <c r="E74" s="49"/>
      <c r="F74" s="48"/>
      <c r="G74" s="49"/>
      <c r="H74" s="50"/>
      <c r="I74" s="15"/>
      <c r="J74" s="48"/>
      <c r="K74" s="49"/>
      <c r="L74" s="48"/>
      <c r="M74" s="49"/>
      <c r="N74" s="50"/>
      <c r="O74" s="15"/>
      <c r="P74" s="48"/>
      <c r="Q74" s="49"/>
      <c r="R74" s="48"/>
      <c r="S74" s="49"/>
      <c r="T74" s="50"/>
      <c r="U74" s="15"/>
      <c r="V74" s="48"/>
      <c r="W74" s="101"/>
      <c r="X74" s="48"/>
      <c r="Y74" s="49"/>
      <c r="Z74" s="50"/>
      <c r="AA74" s="15"/>
      <c r="AB74" s="51"/>
      <c r="AC74" s="15"/>
      <c r="AD74" s="50"/>
    </row>
    <row r="75" spans="1:30" ht="12.75">
      <c r="A75" s="209"/>
      <c r="B75" s="48"/>
      <c r="C75" s="96"/>
      <c r="D75" s="48"/>
      <c r="E75" s="49"/>
      <c r="F75" s="48"/>
      <c r="G75" s="49"/>
      <c r="H75" s="50"/>
      <c r="I75" s="15"/>
      <c r="J75" s="48"/>
      <c r="K75" s="49"/>
      <c r="L75" s="48"/>
      <c r="M75" s="49"/>
      <c r="N75" s="50"/>
      <c r="O75" s="15"/>
      <c r="P75" s="48"/>
      <c r="Q75" s="49"/>
      <c r="R75" s="48"/>
      <c r="S75" s="49"/>
      <c r="T75" s="50"/>
      <c r="U75" s="15"/>
      <c r="V75" s="48"/>
      <c r="W75" s="101"/>
      <c r="X75" s="48"/>
      <c r="Y75" s="49"/>
      <c r="Z75" s="50"/>
      <c r="AA75" s="15"/>
      <c r="AB75" s="51"/>
      <c r="AC75" s="15"/>
      <c r="AD75" s="50"/>
    </row>
    <row r="76" spans="1:30" ht="12.75">
      <c r="A76" s="90"/>
      <c r="B76" s="48"/>
      <c r="C76" s="16" t="s">
        <v>129</v>
      </c>
      <c r="D76" s="48"/>
      <c r="E76" s="49"/>
      <c r="F76" s="48"/>
      <c r="G76" s="49"/>
      <c r="H76" s="50"/>
      <c r="I76" s="21"/>
      <c r="J76" s="48"/>
      <c r="K76" s="49"/>
      <c r="L76" s="48"/>
      <c r="M76" s="49"/>
      <c r="N76" s="50"/>
      <c r="O76" s="21"/>
      <c r="P76" s="48"/>
      <c r="Q76" s="49"/>
      <c r="R76" s="48"/>
      <c r="S76" s="49"/>
      <c r="T76" s="50"/>
      <c r="U76" s="21"/>
      <c r="V76" s="48"/>
      <c r="W76" s="101"/>
      <c r="X76" s="48"/>
      <c r="Y76" s="49"/>
      <c r="Z76" s="50"/>
      <c r="AA76" s="21"/>
      <c r="AB76" s="51"/>
      <c r="AC76" s="21"/>
      <c r="AD76" s="20" t="s">
        <v>610</v>
      </c>
    </row>
    <row r="77" spans="1:30" ht="12.75">
      <c r="A77" s="15"/>
      <c r="B77" s="16" t="s">
        <v>20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ht="13.5" thickBot="1">
      <c r="A78" s="29" t="s">
        <v>3</v>
      </c>
      <c r="B78" s="23" t="s">
        <v>0</v>
      </c>
      <c r="C78" s="23"/>
      <c r="D78" s="24"/>
      <c r="E78" s="25" t="s">
        <v>1</v>
      </c>
      <c r="F78" s="25"/>
      <c r="G78" s="25"/>
      <c r="H78" s="23" t="s">
        <v>4</v>
      </c>
      <c r="I78" s="25"/>
      <c r="J78" s="25"/>
      <c r="K78" s="25" t="s">
        <v>2</v>
      </c>
      <c r="L78" s="25"/>
      <c r="M78" s="25"/>
      <c r="N78" s="23" t="s">
        <v>4</v>
      </c>
      <c r="O78" s="24"/>
      <c r="P78" s="26"/>
      <c r="Q78" s="25" t="s">
        <v>33</v>
      </c>
      <c r="R78" s="25"/>
      <c r="S78" s="25"/>
      <c r="T78" s="23" t="s">
        <v>4</v>
      </c>
      <c r="U78" s="24"/>
      <c r="V78" s="26"/>
      <c r="W78" s="25" t="s">
        <v>34</v>
      </c>
      <c r="X78" s="25"/>
      <c r="Y78" s="25"/>
      <c r="Z78" s="27" t="s">
        <v>4</v>
      </c>
      <c r="AA78" s="15"/>
      <c r="AB78" s="29" t="s">
        <v>31</v>
      </c>
      <c r="AC78" s="15"/>
      <c r="AD78" s="29" t="s">
        <v>32</v>
      </c>
    </row>
    <row r="79" spans="1:30" ht="13.5" thickTop="1">
      <c r="A79" s="193" t="s">
        <v>5</v>
      </c>
      <c r="B79" s="53" t="s">
        <v>425</v>
      </c>
      <c r="C79" s="91" t="s">
        <v>73</v>
      </c>
      <c r="D79" s="31"/>
      <c r="E79" s="32"/>
      <c r="F79" s="33"/>
      <c r="G79" s="32"/>
      <c r="H79" s="34">
        <f aca="true" t="shared" si="5" ref="H79:H98">SUM(D79,F79)</f>
        <v>0</v>
      </c>
      <c r="I79" s="15"/>
      <c r="J79" s="35">
        <v>14</v>
      </c>
      <c r="K79" s="32" t="s">
        <v>424</v>
      </c>
      <c r="L79" s="36">
        <v>14</v>
      </c>
      <c r="M79" s="32" t="s">
        <v>459</v>
      </c>
      <c r="N79" s="34">
        <f aca="true" t="shared" si="6" ref="N79:N98">SUM(J79,L79)</f>
        <v>28</v>
      </c>
      <c r="O79" s="15"/>
      <c r="P79" s="35">
        <v>14</v>
      </c>
      <c r="Q79" s="32" t="s">
        <v>356</v>
      </c>
      <c r="R79" s="36">
        <v>14</v>
      </c>
      <c r="S79" s="32" t="s">
        <v>323</v>
      </c>
      <c r="T79" s="34">
        <f aca="true" t="shared" si="7" ref="T79:T98">SUM(P79,R79)</f>
        <v>28</v>
      </c>
      <c r="U79" s="15"/>
      <c r="V79" s="35">
        <v>14</v>
      </c>
      <c r="W79" s="32" t="s">
        <v>270</v>
      </c>
      <c r="X79" s="36">
        <v>14</v>
      </c>
      <c r="Y79" s="32" t="s">
        <v>359</v>
      </c>
      <c r="Z79" s="34">
        <f aca="true" t="shared" si="8" ref="Z79:Z98">SUM(V79,X79)</f>
        <v>28</v>
      </c>
      <c r="AA79" s="15"/>
      <c r="AB79" s="37"/>
      <c r="AC79" s="15"/>
      <c r="AD79" s="38">
        <f aca="true" t="shared" si="9" ref="AD79:AD98">SUM(H79,N79,T79,Z79,AB79)-MIN(H79,N79,T79,Z79)</f>
        <v>84</v>
      </c>
    </row>
    <row r="80" spans="1:30" ht="12.75">
      <c r="A80" s="194" t="s">
        <v>49</v>
      </c>
      <c r="B80" s="54" t="s">
        <v>353</v>
      </c>
      <c r="C80" s="92" t="s">
        <v>133</v>
      </c>
      <c r="D80" s="40">
        <v>9</v>
      </c>
      <c r="E80" s="41" t="s">
        <v>352</v>
      </c>
      <c r="F80" s="42">
        <v>5</v>
      </c>
      <c r="G80" s="41" t="s">
        <v>356</v>
      </c>
      <c r="H80" s="34">
        <f t="shared" si="5"/>
        <v>14</v>
      </c>
      <c r="I80" s="15"/>
      <c r="J80" s="40">
        <v>9</v>
      </c>
      <c r="K80" s="41" t="s">
        <v>323</v>
      </c>
      <c r="L80" s="42">
        <v>7</v>
      </c>
      <c r="M80" s="41" t="s">
        <v>270</v>
      </c>
      <c r="N80" s="34">
        <f t="shared" si="6"/>
        <v>16</v>
      </c>
      <c r="O80" s="15"/>
      <c r="P80" s="40">
        <v>9</v>
      </c>
      <c r="Q80" s="41" t="s">
        <v>454</v>
      </c>
      <c r="R80" s="42">
        <v>9</v>
      </c>
      <c r="S80" s="41" t="s">
        <v>394</v>
      </c>
      <c r="T80" s="34">
        <f t="shared" si="7"/>
        <v>18</v>
      </c>
      <c r="U80" s="15"/>
      <c r="V80" s="40">
        <v>9</v>
      </c>
      <c r="W80" s="41" t="s">
        <v>104</v>
      </c>
      <c r="X80" s="42" t="s">
        <v>74</v>
      </c>
      <c r="Y80" s="41" t="s">
        <v>261</v>
      </c>
      <c r="Z80" s="34">
        <f t="shared" si="8"/>
        <v>9</v>
      </c>
      <c r="AA80" s="15"/>
      <c r="AB80" s="46">
        <v>5</v>
      </c>
      <c r="AC80" s="15"/>
      <c r="AD80" s="38">
        <f t="shared" si="9"/>
        <v>53</v>
      </c>
    </row>
    <row r="81" spans="1:30" ht="12.75">
      <c r="A81" s="194" t="s">
        <v>50</v>
      </c>
      <c r="B81" s="54" t="s">
        <v>135</v>
      </c>
      <c r="C81" s="92" t="s">
        <v>64</v>
      </c>
      <c r="D81" s="40">
        <v>6</v>
      </c>
      <c r="E81" s="41" t="s">
        <v>107</v>
      </c>
      <c r="F81" s="40">
        <v>6</v>
      </c>
      <c r="G81" s="41" t="s">
        <v>323</v>
      </c>
      <c r="H81" s="34">
        <f t="shared" si="5"/>
        <v>12</v>
      </c>
      <c r="I81" s="15"/>
      <c r="J81" s="40">
        <v>7</v>
      </c>
      <c r="K81" s="41" t="s">
        <v>356</v>
      </c>
      <c r="L81" s="42">
        <v>5</v>
      </c>
      <c r="M81" s="41" t="s">
        <v>459</v>
      </c>
      <c r="N81" s="34">
        <f t="shared" si="6"/>
        <v>12</v>
      </c>
      <c r="O81" s="15"/>
      <c r="P81" s="40">
        <v>9</v>
      </c>
      <c r="Q81" s="41" t="s">
        <v>104</v>
      </c>
      <c r="R81" s="42">
        <v>7</v>
      </c>
      <c r="S81" s="41" t="s">
        <v>507</v>
      </c>
      <c r="T81" s="34">
        <f t="shared" si="7"/>
        <v>16</v>
      </c>
      <c r="U81" s="15"/>
      <c r="V81" s="40">
        <v>9</v>
      </c>
      <c r="W81" s="41" t="s">
        <v>580</v>
      </c>
      <c r="X81" s="42">
        <v>9</v>
      </c>
      <c r="Y81" s="41" t="s">
        <v>352</v>
      </c>
      <c r="Z81" s="34">
        <f t="shared" si="8"/>
        <v>18</v>
      </c>
      <c r="AA81" s="15"/>
      <c r="AB81" s="46">
        <v>5</v>
      </c>
      <c r="AC81" s="15"/>
      <c r="AD81" s="38">
        <f t="shared" si="9"/>
        <v>51</v>
      </c>
    </row>
    <row r="82" spans="1:30" ht="12.75">
      <c r="A82" s="194" t="s">
        <v>51</v>
      </c>
      <c r="B82" s="54" t="s">
        <v>499</v>
      </c>
      <c r="C82" s="92" t="s">
        <v>133</v>
      </c>
      <c r="D82" s="40">
        <v>5</v>
      </c>
      <c r="E82" s="41" t="s">
        <v>107</v>
      </c>
      <c r="F82" s="42">
        <v>9</v>
      </c>
      <c r="G82" s="41" t="s">
        <v>270</v>
      </c>
      <c r="H82" s="34">
        <f t="shared" si="5"/>
        <v>14</v>
      </c>
      <c r="I82" s="15"/>
      <c r="J82" s="40">
        <v>9</v>
      </c>
      <c r="K82" s="41" t="s">
        <v>356</v>
      </c>
      <c r="L82" s="42">
        <v>6</v>
      </c>
      <c r="M82" s="41" t="s">
        <v>459</v>
      </c>
      <c r="N82" s="34">
        <f t="shared" si="6"/>
        <v>15</v>
      </c>
      <c r="O82" s="15"/>
      <c r="P82" s="40">
        <v>9</v>
      </c>
      <c r="Q82" s="41" t="s">
        <v>424</v>
      </c>
      <c r="R82" s="42">
        <v>7</v>
      </c>
      <c r="S82" s="41" t="s">
        <v>323</v>
      </c>
      <c r="T82" s="34">
        <f t="shared" si="7"/>
        <v>16</v>
      </c>
      <c r="U82" s="15"/>
      <c r="V82" s="40">
        <v>7</v>
      </c>
      <c r="W82" s="41" t="s">
        <v>104</v>
      </c>
      <c r="X82" s="42">
        <v>7</v>
      </c>
      <c r="Y82" s="41" t="s">
        <v>359</v>
      </c>
      <c r="Z82" s="34">
        <f t="shared" si="8"/>
        <v>14</v>
      </c>
      <c r="AA82" s="15"/>
      <c r="AB82" s="46">
        <v>5</v>
      </c>
      <c r="AC82" s="15"/>
      <c r="AD82" s="38">
        <f t="shared" si="9"/>
        <v>50</v>
      </c>
    </row>
    <row r="83" spans="1:30" ht="12.75">
      <c r="A83" s="194" t="s">
        <v>53</v>
      </c>
      <c r="B83" s="54" t="s">
        <v>324</v>
      </c>
      <c r="C83" s="92" t="s">
        <v>70</v>
      </c>
      <c r="D83" s="40">
        <v>7</v>
      </c>
      <c r="E83" s="41" t="s">
        <v>323</v>
      </c>
      <c r="F83" s="42">
        <v>7</v>
      </c>
      <c r="G83" s="41" t="s">
        <v>356</v>
      </c>
      <c r="H83" s="34">
        <f t="shared" si="5"/>
        <v>14</v>
      </c>
      <c r="I83" s="15"/>
      <c r="J83" s="40">
        <v>7</v>
      </c>
      <c r="K83" s="41" t="s">
        <v>424</v>
      </c>
      <c r="L83" s="42">
        <v>9</v>
      </c>
      <c r="M83" s="41" t="s">
        <v>270</v>
      </c>
      <c r="N83" s="34">
        <f t="shared" si="6"/>
        <v>16</v>
      </c>
      <c r="O83" s="15"/>
      <c r="P83" s="40">
        <v>9</v>
      </c>
      <c r="Q83" s="41" t="s">
        <v>507</v>
      </c>
      <c r="R83" s="42">
        <v>9</v>
      </c>
      <c r="S83" s="41" t="s">
        <v>459</v>
      </c>
      <c r="T83" s="34">
        <f t="shared" si="7"/>
        <v>18</v>
      </c>
      <c r="U83" s="15"/>
      <c r="V83" s="40" t="s">
        <v>74</v>
      </c>
      <c r="W83" s="41" t="s">
        <v>104</v>
      </c>
      <c r="X83" s="42" t="s">
        <v>74</v>
      </c>
      <c r="Y83" s="41" t="s">
        <v>580</v>
      </c>
      <c r="Z83" s="34">
        <f t="shared" si="8"/>
        <v>0</v>
      </c>
      <c r="AA83" s="15"/>
      <c r="AB83" s="46"/>
      <c r="AC83" s="15"/>
      <c r="AD83" s="38">
        <f t="shared" si="9"/>
        <v>48</v>
      </c>
    </row>
    <row r="84" spans="1:30" ht="12.75">
      <c r="A84" s="194" t="s">
        <v>52</v>
      </c>
      <c r="B84" s="54" t="s">
        <v>437</v>
      </c>
      <c r="C84" s="92" t="s">
        <v>405</v>
      </c>
      <c r="D84" s="40"/>
      <c r="E84" s="41"/>
      <c r="F84" s="42"/>
      <c r="G84" s="41"/>
      <c r="H84" s="34">
        <f t="shared" si="5"/>
        <v>0</v>
      </c>
      <c r="I84" s="15"/>
      <c r="J84" s="40">
        <v>7</v>
      </c>
      <c r="K84" s="41" t="s">
        <v>323</v>
      </c>
      <c r="L84" s="42">
        <v>7</v>
      </c>
      <c r="M84" s="41" t="s">
        <v>459</v>
      </c>
      <c r="N84" s="34">
        <f t="shared" si="6"/>
        <v>14</v>
      </c>
      <c r="O84" s="15"/>
      <c r="P84" s="40">
        <v>9</v>
      </c>
      <c r="Q84" s="41" t="s">
        <v>479</v>
      </c>
      <c r="R84" s="42">
        <v>7</v>
      </c>
      <c r="S84" s="41" t="s">
        <v>356</v>
      </c>
      <c r="T84" s="34">
        <f t="shared" si="7"/>
        <v>16</v>
      </c>
      <c r="U84" s="15"/>
      <c r="V84" s="40">
        <v>7</v>
      </c>
      <c r="W84" s="41" t="s">
        <v>107</v>
      </c>
      <c r="X84" s="42">
        <v>7</v>
      </c>
      <c r="Y84" s="41" t="s">
        <v>270</v>
      </c>
      <c r="Z84" s="34">
        <f t="shared" si="8"/>
        <v>14</v>
      </c>
      <c r="AA84" s="15"/>
      <c r="AB84" s="46"/>
      <c r="AC84" s="15"/>
      <c r="AD84" s="38">
        <f t="shared" si="9"/>
        <v>44</v>
      </c>
    </row>
    <row r="85" spans="1:30" ht="12.75">
      <c r="A85" s="194" t="s">
        <v>55</v>
      </c>
      <c r="B85" s="54" t="s">
        <v>136</v>
      </c>
      <c r="C85" s="92" t="s">
        <v>137</v>
      </c>
      <c r="D85" s="40">
        <v>4</v>
      </c>
      <c r="E85" s="41" t="s">
        <v>107</v>
      </c>
      <c r="F85" s="42">
        <v>7</v>
      </c>
      <c r="G85" s="41" t="s">
        <v>104</v>
      </c>
      <c r="H85" s="34">
        <f t="shared" si="5"/>
        <v>11</v>
      </c>
      <c r="I85" s="15"/>
      <c r="J85" s="40">
        <v>9</v>
      </c>
      <c r="K85" s="41" t="s">
        <v>394</v>
      </c>
      <c r="L85" s="42">
        <v>4</v>
      </c>
      <c r="M85" s="41" t="s">
        <v>459</v>
      </c>
      <c r="N85" s="34">
        <f t="shared" si="6"/>
        <v>13</v>
      </c>
      <c r="O85" s="15"/>
      <c r="P85" s="40"/>
      <c r="Q85" s="41"/>
      <c r="R85" s="42"/>
      <c r="S85" s="41"/>
      <c r="T85" s="34">
        <f t="shared" si="7"/>
        <v>0</v>
      </c>
      <c r="U85" s="15"/>
      <c r="V85" s="40">
        <v>5</v>
      </c>
      <c r="W85" s="41" t="s">
        <v>323</v>
      </c>
      <c r="X85" s="42">
        <v>7</v>
      </c>
      <c r="Y85" s="41" t="s">
        <v>352</v>
      </c>
      <c r="Z85" s="34">
        <f t="shared" si="8"/>
        <v>12</v>
      </c>
      <c r="AA85" s="15"/>
      <c r="AB85" s="46"/>
      <c r="AC85" s="15"/>
      <c r="AD85" s="38">
        <f t="shared" si="9"/>
        <v>36</v>
      </c>
    </row>
    <row r="86" spans="1:30" ht="12.75">
      <c r="A86" s="194" t="s">
        <v>48</v>
      </c>
      <c r="B86" s="54" t="s">
        <v>132</v>
      </c>
      <c r="C86" s="92" t="s">
        <v>133</v>
      </c>
      <c r="D86" s="40">
        <v>9</v>
      </c>
      <c r="E86" s="41" t="s">
        <v>107</v>
      </c>
      <c r="F86" s="42">
        <v>6</v>
      </c>
      <c r="G86" s="41" t="s">
        <v>356</v>
      </c>
      <c r="H86" s="34">
        <f t="shared" si="5"/>
        <v>15</v>
      </c>
      <c r="I86" s="15"/>
      <c r="J86" s="40">
        <v>9</v>
      </c>
      <c r="K86" s="41" t="s">
        <v>377</v>
      </c>
      <c r="L86" s="42">
        <v>9</v>
      </c>
      <c r="M86" s="41" t="s">
        <v>454</v>
      </c>
      <c r="N86" s="45">
        <f t="shared" si="6"/>
        <v>18</v>
      </c>
      <c r="O86" s="15"/>
      <c r="P86" s="40"/>
      <c r="Q86" s="41"/>
      <c r="R86" s="42"/>
      <c r="S86" s="41"/>
      <c r="T86" s="34">
        <f t="shared" si="7"/>
        <v>0</v>
      </c>
      <c r="U86" s="15"/>
      <c r="V86" s="40"/>
      <c r="W86" s="41"/>
      <c r="X86" s="42"/>
      <c r="Y86" s="41"/>
      <c r="Z86" s="45">
        <f t="shared" si="8"/>
        <v>0</v>
      </c>
      <c r="AA86" s="15"/>
      <c r="AB86" s="46"/>
      <c r="AC86" s="15"/>
      <c r="AD86" s="38">
        <f t="shared" si="9"/>
        <v>33</v>
      </c>
    </row>
    <row r="87" spans="1:30" ht="12.75">
      <c r="A87" s="194" t="s">
        <v>56</v>
      </c>
      <c r="B87" s="54" t="s">
        <v>78</v>
      </c>
      <c r="C87" s="92" t="s">
        <v>161</v>
      </c>
      <c r="D87" s="40">
        <v>9</v>
      </c>
      <c r="E87" s="41" t="s">
        <v>104</v>
      </c>
      <c r="F87" s="42">
        <v>9</v>
      </c>
      <c r="G87" s="41" t="s">
        <v>359</v>
      </c>
      <c r="H87" s="34">
        <f t="shared" si="5"/>
        <v>18</v>
      </c>
      <c r="I87" s="15"/>
      <c r="J87" s="40"/>
      <c r="K87" s="41"/>
      <c r="L87" s="42"/>
      <c r="M87" s="41"/>
      <c r="N87" s="45">
        <f t="shared" si="6"/>
        <v>0</v>
      </c>
      <c r="O87" s="15"/>
      <c r="P87" s="40"/>
      <c r="Q87" s="41"/>
      <c r="R87" s="42"/>
      <c r="S87" s="41"/>
      <c r="T87" s="34">
        <f t="shared" si="7"/>
        <v>0</v>
      </c>
      <c r="U87" s="15"/>
      <c r="V87" s="40"/>
      <c r="W87" s="41"/>
      <c r="X87" s="42"/>
      <c r="Y87" s="41"/>
      <c r="Z87" s="45">
        <f t="shared" si="8"/>
        <v>0</v>
      </c>
      <c r="AA87" s="15"/>
      <c r="AB87" s="46"/>
      <c r="AC87" s="15"/>
      <c r="AD87" s="38">
        <f t="shared" si="9"/>
        <v>18</v>
      </c>
    </row>
    <row r="88" spans="1:30" ht="12.75">
      <c r="A88" s="194" t="s">
        <v>56</v>
      </c>
      <c r="B88" s="54" t="s">
        <v>322</v>
      </c>
      <c r="C88" s="92" t="s">
        <v>70</v>
      </c>
      <c r="D88" s="40">
        <v>9</v>
      </c>
      <c r="E88" s="41" t="s">
        <v>323</v>
      </c>
      <c r="F88" s="42">
        <v>9</v>
      </c>
      <c r="G88" s="41" t="s">
        <v>356</v>
      </c>
      <c r="H88" s="34">
        <f t="shared" si="5"/>
        <v>18</v>
      </c>
      <c r="I88" s="15"/>
      <c r="J88" s="40"/>
      <c r="K88" s="41"/>
      <c r="L88" s="42"/>
      <c r="M88" s="41"/>
      <c r="N88" s="45">
        <f t="shared" si="6"/>
        <v>0</v>
      </c>
      <c r="O88" s="15"/>
      <c r="P88" s="40"/>
      <c r="Q88" s="41"/>
      <c r="R88" s="42"/>
      <c r="S88" s="41"/>
      <c r="T88" s="34">
        <f t="shared" si="7"/>
        <v>0</v>
      </c>
      <c r="U88" s="15"/>
      <c r="V88" s="40"/>
      <c r="W88" s="41"/>
      <c r="X88" s="42"/>
      <c r="Y88" s="41"/>
      <c r="Z88" s="45">
        <f t="shared" si="8"/>
        <v>0</v>
      </c>
      <c r="AA88" s="15"/>
      <c r="AB88" s="46"/>
      <c r="AC88" s="15"/>
      <c r="AD88" s="38">
        <f t="shared" si="9"/>
        <v>18</v>
      </c>
    </row>
    <row r="89" spans="1:30" ht="12.75">
      <c r="A89" s="194" t="s">
        <v>56</v>
      </c>
      <c r="B89" s="54" t="s">
        <v>523</v>
      </c>
      <c r="C89" s="92" t="s">
        <v>66</v>
      </c>
      <c r="D89" s="40"/>
      <c r="E89" s="41"/>
      <c r="F89" s="42"/>
      <c r="G89" s="41"/>
      <c r="H89" s="34">
        <f t="shared" si="5"/>
        <v>0</v>
      </c>
      <c r="I89" s="15"/>
      <c r="J89" s="40"/>
      <c r="K89" s="41"/>
      <c r="L89" s="42"/>
      <c r="M89" s="41"/>
      <c r="N89" s="45">
        <f t="shared" si="6"/>
        <v>0</v>
      </c>
      <c r="O89" s="15"/>
      <c r="P89" s="40"/>
      <c r="Q89" s="41"/>
      <c r="R89" s="42"/>
      <c r="S89" s="41"/>
      <c r="T89" s="34">
        <f t="shared" si="7"/>
        <v>0</v>
      </c>
      <c r="U89" s="15"/>
      <c r="V89" s="40">
        <v>9</v>
      </c>
      <c r="W89" s="41" t="s">
        <v>107</v>
      </c>
      <c r="X89" s="42">
        <v>9</v>
      </c>
      <c r="Y89" s="41" t="s">
        <v>323</v>
      </c>
      <c r="Z89" s="45">
        <f t="shared" si="8"/>
        <v>18</v>
      </c>
      <c r="AA89" s="15"/>
      <c r="AB89" s="46"/>
      <c r="AC89" s="15"/>
      <c r="AD89" s="38">
        <f t="shared" si="9"/>
        <v>18</v>
      </c>
    </row>
    <row r="90" spans="1:30" ht="12.75">
      <c r="A90" s="194" t="s">
        <v>54</v>
      </c>
      <c r="B90" s="168" t="s">
        <v>438</v>
      </c>
      <c r="C90" s="92" t="s">
        <v>379</v>
      </c>
      <c r="D90" s="40"/>
      <c r="E90" s="41"/>
      <c r="F90" s="42"/>
      <c r="G90" s="41"/>
      <c r="H90" s="34">
        <f t="shared" si="5"/>
        <v>0</v>
      </c>
      <c r="I90" s="15"/>
      <c r="J90" s="40">
        <v>6</v>
      </c>
      <c r="K90" s="41" t="s">
        <v>323</v>
      </c>
      <c r="L90" s="42">
        <v>9</v>
      </c>
      <c r="M90" s="41" t="s">
        <v>104</v>
      </c>
      <c r="N90" s="45">
        <f t="shared" si="6"/>
        <v>15</v>
      </c>
      <c r="O90" s="15"/>
      <c r="P90" s="40"/>
      <c r="Q90" s="41"/>
      <c r="R90" s="42"/>
      <c r="S90" s="41"/>
      <c r="T90" s="34">
        <f t="shared" si="7"/>
        <v>0</v>
      </c>
      <c r="U90" s="15"/>
      <c r="V90" s="40"/>
      <c r="W90" s="41"/>
      <c r="X90" s="42"/>
      <c r="Y90" s="41"/>
      <c r="Z90" s="45">
        <f t="shared" si="8"/>
        <v>0</v>
      </c>
      <c r="AA90" s="15"/>
      <c r="AB90" s="46"/>
      <c r="AC90" s="15"/>
      <c r="AD90" s="38">
        <f t="shared" si="9"/>
        <v>15</v>
      </c>
    </row>
    <row r="91" spans="1:30" ht="12.75">
      <c r="A91" s="194" t="s">
        <v>57</v>
      </c>
      <c r="B91" s="54" t="s">
        <v>489</v>
      </c>
      <c r="C91" s="92" t="s">
        <v>69</v>
      </c>
      <c r="D91" s="40"/>
      <c r="E91" s="41"/>
      <c r="F91" s="42"/>
      <c r="G91" s="41"/>
      <c r="H91" s="34">
        <f t="shared" si="5"/>
        <v>0</v>
      </c>
      <c r="I91" s="15"/>
      <c r="J91" s="40"/>
      <c r="K91" s="41"/>
      <c r="L91" s="42"/>
      <c r="M91" s="41"/>
      <c r="N91" s="45">
        <f t="shared" si="6"/>
        <v>0</v>
      </c>
      <c r="O91" s="15"/>
      <c r="P91" s="40">
        <v>7</v>
      </c>
      <c r="Q91" s="41" t="s">
        <v>104</v>
      </c>
      <c r="R91" s="42">
        <v>6</v>
      </c>
      <c r="S91" s="41" t="s">
        <v>323</v>
      </c>
      <c r="T91" s="34">
        <f t="shared" si="7"/>
        <v>13</v>
      </c>
      <c r="U91" s="15"/>
      <c r="V91" s="40"/>
      <c r="W91" s="41"/>
      <c r="X91" s="42"/>
      <c r="Y91" s="41"/>
      <c r="Z91" s="45">
        <f t="shared" si="8"/>
        <v>0</v>
      </c>
      <c r="AA91" s="15"/>
      <c r="AB91" s="46"/>
      <c r="AC91" s="15"/>
      <c r="AD91" s="38">
        <f t="shared" si="9"/>
        <v>13</v>
      </c>
    </row>
    <row r="92" spans="1:30" ht="12.75">
      <c r="A92" s="194" t="s">
        <v>58</v>
      </c>
      <c r="B92" s="54" t="s">
        <v>545</v>
      </c>
      <c r="C92" s="92" t="s">
        <v>67</v>
      </c>
      <c r="D92" s="40"/>
      <c r="E92" s="41"/>
      <c r="F92" s="42"/>
      <c r="G92" s="41"/>
      <c r="H92" s="34">
        <f t="shared" si="5"/>
        <v>0</v>
      </c>
      <c r="I92" s="15"/>
      <c r="J92" s="40"/>
      <c r="K92" s="41"/>
      <c r="L92" s="42"/>
      <c r="M92" s="41"/>
      <c r="N92" s="45">
        <f t="shared" si="6"/>
        <v>0</v>
      </c>
      <c r="O92" s="15"/>
      <c r="P92" s="40"/>
      <c r="Q92" s="41"/>
      <c r="R92" s="42"/>
      <c r="S92" s="41"/>
      <c r="T92" s="34">
        <f t="shared" si="7"/>
        <v>0</v>
      </c>
      <c r="U92" s="15"/>
      <c r="V92" s="40">
        <v>6</v>
      </c>
      <c r="W92" s="41" t="s">
        <v>104</v>
      </c>
      <c r="X92" s="42">
        <v>7</v>
      </c>
      <c r="Y92" s="41" t="s">
        <v>323</v>
      </c>
      <c r="Z92" s="45">
        <f t="shared" si="8"/>
        <v>13</v>
      </c>
      <c r="AA92" s="15"/>
      <c r="AB92" s="46"/>
      <c r="AC92" s="15"/>
      <c r="AD92" s="38">
        <f t="shared" si="9"/>
        <v>13</v>
      </c>
    </row>
    <row r="93" spans="1:30" ht="12.75">
      <c r="A93" s="194" t="s">
        <v>59</v>
      </c>
      <c r="B93" s="54" t="s">
        <v>524</v>
      </c>
      <c r="C93" s="92" t="s">
        <v>108</v>
      </c>
      <c r="D93" s="40"/>
      <c r="E93" s="41"/>
      <c r="F93" s="42"/>
      <c r="G93" s="41"/>
      <c r="H93" s="34">
        <f t="shared" si="5"/>
        <v>0</v>
      </c>
      <c r="I93" s="15"/>
      <c r="J93" s="40"/>
      <c r="K93" s="41"/>
      <c r="L93" s="42"/>
      <c r="M93" s="41"/>
      <c r="N93" s="45">
        <f t="shared" si="6"/>
        <v>0</v>
      </c>
      <c r="O93" s="15"/>
      <c r="P93" s="40"/>
      <c r="Q93" s="41"/>
      <c r="R93" s="42"/>
      <c r="S93" s="41"/>
      <c r="T93" s="34">
        <f t="shared" si="7"/>
        <v>0</v>
      </c>
      <c r="U93" s="15"/>
      <c r="V93" s="40">
        <v>6</v>
      </c>
      <c r="W93" s="41" t="s">
        <v>107</v>
      </c>
      <c r="X93" s="42">
        <v>6</v>
      </c>
      <c r="Y93" s="41" t="s">
        <v>270</v>
      </c>
      <c r="Z93" s="45">
        <f t="shared" si="8"/>
        <v>12</v>
      </c>
      <c r="AA93" s="15"/>
      <c r="AB93" s="46"/>
      <c r="AC93" s="15"/>
      <c r="AD93" s="38">
        <f t="shared" si="9"/>
        <v>12</v>
      </c>
    </row>
    <row r="94" spans="1:30" ht="12.75">
      <c r="A94" s="194" t="s">
        <v>461</v>
      </c>
      <c r="B94" s="54" t="s">
        <v>134</v>
      </c>
      <c r="C94" s="92" t="s">
        <v>69</v>
      </c>
      <c r="D94" s="40">
        <v>7</v>
      </c>
      <c r="E94" s="41" t="s">
        <v>107</v>
      </c>
      <c r="F94" s="42">
        <v>4</v>
      </c>
      <c r="G94" s="41" t="s">
        <v>356</v>
      </c>
      <c r="H94" s="34">
        <f t="shared" si="5"/>
        <v>11</v>
      </c>
      <c r="I94" s="15"/>
      <c r="J94" s="40"/>
      <c r="K94" s="41"/>
      <c r="L94" s="42"/>
      <c r="M94" s="41"/>
      <c r="N94" s="45">
        <f t="shared" si="6"/>
        <v>0</v>
      </c>
      <c r="O94" s="15"/>
      <c r="P94" s="40"/>
      <c r="Q94" s="41"/>
      <c r="R94" s="42"/>
      <c r="S94" s="41"/>
      <c r="T94" s="34">
        <f t="shared" si="7"/>
        <v>0</v>
      </c>
      <c r="U94" s="15"/>
      <c r="V94" s="40"/>
      <c r="W94" s="41"/>
      <c r="X94" s="42"/>
      <c r="Y94" s="41"/>
      <c r="Z94" s="45">
        <f t="shared" si="8"/>
        <v>0</v>
      </c>
      <c r="AA94" s="15"/>
      <c r="AB94" s="46"/>
      <c r="AC94" s="15"/>
      <c r="AD94" s="38">
        <f t="shared" si="9"/>
        <v>11</v>
      </c>
    </row>
    <row r="95" spans="1:30" ht="12.75">
      <c r="A95" s="194" t="s">
        <v>461</v>
      </c>
      <c r="B95" s="54" t="s">
        <v>525</v>
      </c>
      <c r="C95" s="92" t="s">
        <v>69</v>
      </c>
      <c r="D95" s="40"/>
      <c r="E95" s="41"/>
      <c r="F95" s="42"/>
      <c r="G95" s="41"/>
      <c r="H95" s="34">
        <f t="shared" si="5"/>
        <v>0</v>
      </c>
      <c r="I95" s="15"/>
      <c r="J95" s="40"/>
      <c r="K95" s="41"/>
      <c r="L95" s="42"/>
      <c r="M95" s="41"/>
      <c r="N95" s="45">
        <f t="shared" si="6"/>
        <v>0</v>
      </c>
      <c r="O95" s="15"/>
      <c r="P95" s="40"/>
      <c r="Q95" s="41"/>
      <c r="R95" s="42"/>
      <c r="S95" s="41"/>
      <c r="T95" s="34">
        <f t="shared" si="7"/>
        <v>0</v>
      </c>
      <c r="U95" s="15"/>
      <c r="V95" s="40">
        <v>5</v>
      </c>
      <c r="W95" s="41" t="s">
        <v>107</v>
      </c>
      <c r="X95" s="42">
        <v>6</v>
      </c>
      <c r="Y95" s="41" t="s">
        <v>359</v>
      </c>
      <c r="Z95" s="45">
        <f t="shared" si="8"/>
        <v>11</v>
      </c>
      <c r="AA95" s="15"/>
      <c r="AB95" s="46"/>
      <c r="AC95" s="15"/>
      <c r="AD95" s="38">
        <f t="shared" si="9"/>
        <v>11</v>
      </c>
    </row>
    <row r="96" spans="1:30" ht="12.75">
      <c r="A96" s="194" t="s">
        <v>462</v>
      </c>
      <c r="B96" s="54" t="s">
        <v>547</v>
      </c>
      <c r="C96" s="92" t="s">
        <v>73</v>
      </c>
      <c r="D96" s="40"/>
      <c r="E96" s="41"/>
      <c r="F96" s="42"/>
      <c r="G96" s="41"/>
      <c r="H96" s="34">
        <f t="shared" si="5"/>
        <v>0</v>
      </c>
      <c r="I96" s="15"/>
      <c r="J96" s="40"/>
      <c r="K96" s="41"/>
      <c r="L96" s="42"/>
      <c r="M96" s="41"/>
      <c r="N96" s="45">
        <f t="shared" si="6"/>
        <v>0</v>
      </c>
      <c r="O96" s="15"/>
      <c r="P96" s="40"/>
      <c r="Q96" s="41"/>
      <c r="R96" s="42"/>
      <c r="S96" s="41"/>
      <c r="T96" s="34">
        <f t="shared" si="7"/>
        <v>0</v>
      </c>
      <c r="U96" s="15"/>
      <c r="V96" s="40" t="s">
        <v>74</v>
      </c>
      <c r="W96" s="41" t="s">
        <v>104</v>
      </c>
      <c r="X96" s="42">
        <v>6</v>
      </c>
      <c r="Y96" s="41" t="s">
        <v>323</v>
      </c>
      <c r="Z96" s="45">
        <f t="shared" si="8"/>
        <v>6</v>
      </c>
      <c r="AA96" s="15"/>
      <c r="AB96" s="46"/>
      <c r="AC96" s="15"/>
      <c r="AD96" s="38">
        <f t="shared" si="9"/>
        <v>6</v>
      </c>
    </row>
    <row r="97" spans="1:30" ht="12.75">
      <c r="A97" s="194" t="s">
        <v>369</v>
      </c>
      <c r="B97" s="54" t="s">
        <v>490</v>
      </c>
      <c r="C97" s="92" t="s">
        <v>485</v>
      </c>
      <c r="D97" s="40"/>
      <c r="E97" s="41"/>
      <c r="F97" s="42"/>
      <c r="G97" s="41"/>
      <c r="H97" s="34">
        <f t="shared" si="5"/>
        <v>0</v>
      </c>
      <c r="I97" s="15"/>
      <c r="J97" s="40"/>
      <c r="K97" s="41"/>
      <c r="L97" s="42"/>
      <c r="M97" s="41"/>
      <c r="N97" s="45">
        <f t="shared" si="6"/>
        <v>0</v>
      </c>
      <c r="O97" s="15"/>
      <c r="P97" s="40" t="s">
        <v>74</v>
      </c>
      <c r="Q97" s="41" t="s">
        <v>104</v>
      </c>
      <c r="R97" s="42" t="s">
        <v>74</v>
      </c>
      <c r="S97" s="41" t="s">
        <v>323</v>
      </c>
      <c r="T97" s="34">
        <f t="shared" si="7"/>
        <v>0</v>
      </c>
      <c r="U97" s="15"/>
      <c r="V97" s="40"/>
      <c r="W97" s="41"/>
      <c r="X97" s="42"/>
      <c r="Y97" s="41"/>
      <c r="Z97" s="45">
        <f t="shared" si="8"/>
        <v>0</v>
      </c>
      <c r="AA97" s="15"/>
      <c r="AB97" s="46"/>
      <c r="AC97" s="15"/>
      <c r="AD97" s="38">
        <f t="shared" si="9"/>
        <v>0</v>
      </c>
    </row>
    <row r="98" spans="1:30" ht="12.75">
      <c r="A98" s="194" t="s">
        <v>369</v>
      </c>
      <c r="B98" s="54" t="s">
        <v>502</v>
      </c>
      <c r="C98" s="92" t="s">
        <v>485</v>
      </c>
      <c r="D98" s="40"/>
      <c r="E98" s="41"/>
      <c r="F98" s="42"/>
      <c r="G98" s="41"/>
      <c r="H98" s="34">
        <f t="shared" si="5"/>
        <v>0</v>
      </c>
      <c r="I98" s="15"/>
      <c r="J98" s="40"/>
      <c r="K98" s="41"/>
      <c r="L98" s="42"/>
      <c r="M98" s="41"/>
      <c r="N98" s="45">
        <f t="shared" si="6"/>
        <v>0</v>
      </c>
      <c r="O98" s="15"/>
      <c r="P98" s="40" t="s">
        <v>74</v>
      </c>
      <c r="Q98" s="41" t="s">
        <v>356</v>
      </c>
      <c r="R98" s="42" t="s">
        <v>74</v>
      </c>
      <c r="S98" s="41" t="s">
        <v>459</v>
      </c>
      <c r="T98" s="34">
        <f t="shared" si="7"/>
        <v>0</v>
      </c>
      <c r="U98" s="15"/>
      <c r="V98" s="40"/>
      <c r="W98" s="41"/>
      <c r="X98" s="42"/>
      <c r="Y98" s="41"/>
      <c r="Z98" s="45">
        <f t="shared" si="8"/>
        <v>0</v>
      </c>
      <c r="AA98" s="15"/>
      <c r="AB98" s="46"/>
      <c r="AC98" s="15"/>
      <c r="AD98" s="38">
        <f t="shared" si="9"/>
        <v>0</v>
      </c>
    </row>
    <row r="99" spans="1:30" ht="12.75">
      <c r="A99" s="1"/>
      <c r="B99" s="144" t="s">
        <v>172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</sheetData>
  <sheetProtection password="CC1D" sheet="1" objects="1" scenarios="1" selectLockedCells="1" selectUnlockedCells="1"/>
  <printOptions/>
  <pageMargins left="0.7874015748031497" right="0.7874015748031497" top="0.7874015748031497" bottom="0.7874015748031497" header="0.5118110236220472" footer="0.5118110236220472"/>
  <pageSetup horizontalDpi="360" verticalDpi="36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94"/>
  <sheetViews>
    <sheetView workbookViewId="0" topLeftCell="A1">
      <selection activeCell="B5" sqref="B5"/>
    </sheetView>
  </sheetViews>
  <sheetFormatPr defaultColWidth="9.140625" defaultRowHeight="12.75"/>
  <cols>
    <col min="1" max="1" width="3.28125" style="0" customWidth="1"/>
    <col min="2" max="2" width="24.421875" style="0" customWidth="1"/>
    <col min="3" max="3" width="6.421875" style="0" customWidth="1"/>
    <col min="4" max="4" width="3.28125" style="0" customWidth="1"/>
    <col min="5" max="5" width="4.00390625" style="0" customWidth="1"/>
    <col min="6" max="6" width="3.00390625" style="0" customWidth="1"/>
    <col min="7" max="7" width="3.8515625" style="0" customWidth="1"/>
    <col min="8" max="8" width="3.00390625" style="0" customWidth="1"/>
    <col min="9" max="9" width="0.9921875" style="0" customWidth="1"/>
    <col min="10" max="10" width="3.00390625" style="0" customWidth="1"/>
    <col min="11" max="11" width="3.8515625" style="0" customWidth="1"/>
    <col min="12" max="12" width="3.421875" style="0" customWidth="1"/>
    <col min="13" max="13" width="4.140625" style="0" customWidth="1"/>
    <col min="14" max="14" width="3.00390625" style="0" customWidth="1"/>
    <col min="15" max="15" width="0.85546875" style="0" customWidth="1"/>
    <col min="16" max="16" width="3.421875" style="0" customWidth="1"/>
    <col min="17" max="17" width="3.8515625" style="0" customWidth="1"/>
    <col min="18" max="19" width="3.421875" style="0" customWidth="1"/>
    <col min="20" max="20" width="2.8515625" style="0" customWidth="1"/>
    <col min="21" max="21" width="0.71875" style="0" customWidth="1"/>
    <col min="22" max="22" width="3.421875" style="0" customWidth="1"/>
    <col min="23" max="23" width="3.8515625" style="0" customWidth="1"/>
    <col min="24" max="24" width="3.140625" style="0" customWidth="1"/>
    <col min="25" max="25" width="3.7109375" style="0" customWidth="1"/>
    <col min="26" max="26" width="2.8515625" style="0" customWidth="1"/>
    <col min="27" max="27" width="0.71875" style="0" customWidth="1"/>
    <col min="28" max="28" width="7.421875" style="0" customWidth="1"/>
    <col min="29" max="29" width="1.1484375" style="0" customWidth="1"/>
    <col min="30" max="30" width="7.00390625" style="0" customWidth="1"/>
    <col min="31" max="31" width="9.140625" style="148" customWidth="1"/>
  </cols>
  <sheetData>
    <row r="1" spans="1:30" ht="12.75">
      <c r="A1" s="50"/>
      <c r="B1" s="15"/>
      <c r="C1" s="16" t="s">
        <v>129</v>
      </c>
      <c r="D1" s="15"/>
      <c r="F1" s="15"/>
      <c r="G1" s="15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20" t="s">
        <v>611</v>
      </c>
    </row>
    <row r="2" spans="1:30" ht="12.75">
      <c r="A2" s="15"/>
      <c r="B2" s="16" t="s">
        <v>8</v>
      </c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3.5" thickBot="1">
      <c r="A3" s="29" t="s">
        <v>3</v>
      </c>
      <c r="B3" s="23" t="s">
        <v>0</v>
      </c>
      <c r="C3" s="23"/>
      <c r="D3" s="24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6"/>
      <c r="W3" s="25" t="s">
        <v>34</v>
      </c>
      <c r="X3" s="25"/>
      <c r="Y3" s="25"/>
      <c r="Z3" s="27" t="s">
        <v>4</v>
      </c>
      <c r="AA3" s="15"/>
      <c r="AB3" s="29" t="s">
        <v>31</v>
      </c>
      <c r="AC3" s="15"/>
      <c r="AD3" s="29" t="s">
        <v>32</v>
      </c>
    </row>
    <row r="4" spans="1:30" ht="13.5" thickTop="1">
      <c r="A4" s="146" t="s">
        <v>5</v>
      </c>
      <c r="B4" s="53" t="s">
        <v>169</v>
      </c>
      <c r="C4" s="91" t="s">
        <v>70</v>
      </c>
      <c r="D4" s="31">
        <v>9</v>
      </c>
      <c r="E4" s="32" t="s">
        <v>107</v>
      </c>
      <c r="F4" s="33">
        <v>9</v>
      </c>
      <c r="G4" s="32" t="s">
        <v>352</v>
      </c>
      <c r="H4" s="45">
        <f aca="true" t="shared" si="0" ref="H4:H20">SUM(D4,F4)</f>
        <v>18</v>
      </c>
      <c r="I4" s="15"/>
      <c r="J4" s="31">
        <v>9</v>
      </c>
      <c r="K4" s="32" t="s">
        <v>394</v>
      </c>
      <c r="L4" s="33">
        <v>9</v>
      </c>
      <c r="M4" s="32" t="s">
        <v>104</v>
      </c>
      <c r="N4" s="34">
        <f aca="true" t="shared" si="1" ref="N4:N20">SUM(J4,L4)</f>
        <v>18</v>
      </c>
      <c r="O4" s="15"/>
      <c r="P4" s="31">
        <v>7</v>
      </c>
      <c r="Q4" s="32" t="s">
        <v>479</v>
      </c>
      <c r="R4" s="33">
        <v>9</v>
      </c>
      <c r="S4" s="32" t="s">
        <v>507</v>
      </c>
      <c r="T4" s="34">
        <f aca="true" t="shared" si="2" ref="T4:T38">SUM(P4,R4)</f>
        <v>16</v>
      </c>
      <c r="U4" s="15"/>
      <c r="V4" s="31">
        <v>9</v>
      </c>
      <c r="W4" s="32" t="s">
        <v>580</v>
      </c>
      <c r="X4" s="33">
        <v>9</v>
      </c>
      <c r="Y4" s="32" t="s">
        <v>359</v>
      </c>
      <c r="Z4" s="34">
        <f aca="true" t="shared" si="3" ref="Z4:Z38">SUM(V4,X4)</f>
        <v>18</v>
      </c>
      <c r="AA4" s="15"/>
      <c r="AB4" s="37">
        <v>5</v>
      </c>
      <c r="AC4" s="15"/>
      <c r="AD4" s="38">
        <f aca="true" t="shared" si="4" ref="AD4:AD38">SUM(H4,N4,T4,Z4,AB4)-MIN(H4,N4,T4,Z4)</f>
        <v>59</v>
      </c>
    </row>
    <row r="5" spans="1:30" ht="12.75">
      <c r="A5" s="147" t="s">
        <v>49</v>
      </c>
      <c r="B5" s="54" t="s">
        <v>263</v>
      </c>
      <c r="C5" s="92" t="s">
        <v>65</v>
      </c>
      <c r="D5" s="40">
        <v>9</v>
      </c>
      <c r="E5" s="41" t="s">
        <v>261</v>
      </c>
      <c r="F5" s="42">
        <v>7</v>
      </c>
      <c r="G5" s="41" t="s">
        <v>356</v>
      </c>
      <c r="H5" s="45">
        <f t="shared" si="0"/>
        <v>16</v>
      </c>
      <c r="I5" s="15"/>
      <c r="J5" s="40">
        <v>9</v>
      </c>
      <c r="K5" s="41" t="s">
        <v>454</v>
      </c>
      <c r="L5" s="42">
        <v>9</v>
      </c>
      <c r="M5" s="41" t="s">
        <v>270</v>
      </c>
      <c r="N5" s="34">
        <f t="shared" si="1"/>
        <v>18</v>
      </c>
      <c r="O5" s="15"/>
      <c r="P5" s="40">
        <v>6</v>
      </c>
      <c r="Q5" s="41" t="s">
        <v>507</v>
      </c>
      <c r="R5" s="42">
        <v>7</v>
      </c>
      <c r="S5" s="41" t="s">
        <v>459</v>
      </c>
      <c r="T5" s="34">
        <f t="shared" si="2"/>
        <v>13</v>
      </c>
      <c r="U5" s="15"/>
      <c r="V5" s="40">
        <v>7</v>
      </c>
      <c r="W5" s="41" t="s">
        <v>107</v>
      </c>
      <c r="X5" s="42">
        <v>7</v>
      </c>
      <c r="Y5" s="41" t="s">
        <v>104</v>
      </c>
      <c r="Z5" s="34">
        <f t="shared" si="3"/>
        <v>14</v>
      </c>
      <c r="AA5" s="15"/>
      <c r="AB5" s="46">
        <v>5</v>
      </c>
      <c r="AC5" s="15"/>
      <c r="AD5" s="38">
        <f t="shared" si="4"/>
        <v>53</v>
      </c>
    </row>
    <row r="6" spans="1:30" ht="12.75">
      <c r="A6" s="147" t="s">
        <v>50</v>
      </c>
      <c r="B6" s="54" t="s">
        <v>292</v>
      </c>
      <c r="C6" s="92" t="s">
        <v>71</v>
      </c>
      <c r="D6" s="40">
        <v>5</v>
      </c>
      <c r="E6" s="41" t="s">
        <v>270</v>
      </c>
      <c r="F6" s="40">
        <v>6</v>
      </c>
      <c r="G6" s="41" t="s">
        <v>352</v>
      </c>
      <c r="H6" s="45">
        <f t="shared" si="0"/>
        <v>11</v>
      </c>
      <c r="I6" s="15"/>
      <c r="J6" s="40">
        <v>7</v>
      </c>
      <c r="K6" s="41" t="s">
        <v>356</v>
      </c>
      <c r="L6" s="42">
        <v>5</v>
      </c>
      <c r="M6" s="41" t="s">
        <v>104</v>
      </c>
      <c r="N6" s="34">
        <f t="shared" si="1"/>
        <v>12</v>
      </c>
      <c r="O6" s="15"/>
      <c r="P6" s="40">
        <v>9</v>
      </c>
      <c r="Q6" s="41" t="s">
        <v>323</v>
      </c>
      <c r="R6" s="42">
        <v>9</v>
      </c>
      <c r="S6" s="41" t="s">
        <v>394</v>
      </c>
      <c r="T6" s="34">
        <f t="shared" si="2"/>
        <v>18</v>
      </c>
      <c r="U6" s="15"/>
      <c r="V6" s="40">
        <v>7</v>
      </c>
      <c r="W6" s="41" t="s">
        <v>580</v>
      </c>
      <c r="X6" s="42">
        <v>7</v>
      </c>
      <c r="Y6" s="41" t="s">
        <v>359</v>
      </c>
      <c r="Z6" s="34">
        <f t="shared" si="3"/>
        <v>14</v>
      </c>
      <c r="AA6" s="15"/>
      <c r="AB6" s="46">
        <v>5</v>
      </c>
      <c r="AC6" s="15"/>
      <c r="AD6" s="38">
        <f t="shared" si="4"/>
        <v>49</v>
      </c>
    </row>
    <row r="7" spans="1:30" ht="12.75">
      <c r="A7" s="147" t="s">
        <v>51</v>
      </c>
      <c r="B7" s="54" t="s">
        <v>228</v>
      </c>
      <c r="C7" s="92" t="s">
        <v>65</v>
      </c>
      <c r="D7" s="40">
        <v>9</v>
      </c>
      <c r="E7" s="41" t="s">
        <v>104</v>
      </c>
      <c r="F7" s="42">
        <v>7</v>
      </c>
      <c r="G7" s="41" t="s">
        <v>270</v>
      </c>
      <c r="H7" s="45">
        <f t="shared" si="0"/>
        <v>16</v>
      </c>
      <c r="I7" s="15"/>
      <c r="J7" s="40">
        <v>7</v>
      </c>
      <c r="K7" s="41" t="s">
        <v>394</v>
      </c>
      <c r="L7" s="42">
        <v>7</v>
      </c>
      <c r="M7" s="41" t="s">
        <v>459</v>
      </c>
      <c r="N7" s="34">
        <f t="shared" si="1"/>
        <v>14</v>
      </c>
      <c r="O7" s="15"/>
      <c r="P7" s="40"/>
      <c r="Q7" s="41"/>
      <c r="R7" s="42"/>
      <c r="S7" s="41"/>
      <c r="T7" s="34">
        <f t="shared" si="2"/>
        <v>0</v>
      </c>
      <c r="U7" s="15"/>
      <c r="V7" s="40">
        <v>9</v>
      </c>
      <c r="W7" s="41" t="s">
        <v>352</v>
      </c>
      <c r="X7" s="42">
        <v>9</v>
      </c>
      <c r="Y7" s="41" t="s">
        <v>356</v>
      </c>
      <c r="Z7" s="34">
        <f t="shared" si="3"/>
        <v>18</v>
      </c>
      <c r="AA7" s="15"/>
      <c r="AB7" s="46"/>
      <c r="AC7" s="15"/>
      <c r="AD7" s="38">
        <f t="shared" si="4"/>
        <v>48</v>
      </c>
    </row>
    <row r="8" spans="1:30" ht="12.75">
      <c r="A8" s="147" t="s">
        <v>53</v>
      </c>
      <c r="B8" s="54" t="s">
        <v>291</v>
      </c>
      <c r="C8" s="92" t="s">
        <v>133</v>
      </c>
      <c r="D8" s="40">
        <v>9</v>
      </c>
      <c r="E8" s="41" t="s">
        <v>270</v>
      </c>
      <c r="F8" s="42">
        <v>9</v>
      </c>
      <c r="G8" s="41" t="s">
        <v>323</v>
      </c>
      <c r="H8" s="45">
        <f t="shared" si="0"/>
        <v>18</v>
      </c>
      <c r="I8" s="15"/>
      <c r="J8" s="40" t="s">
        <v>84</v>
      </c>
      <c r="K8" s="41" t="s">
        <v>356</v>
      </c>
      <c r="L8" s="42">
        <v>9</v>
      </c>
      <c r="M8" s="41" t="s">
        <v>459</v>
      </c>
      <c r="N8" s="34">
        <f t="shared" si="1"/>
        <v>9</v>
      </c>
      <c r="O8" s="15"/>
      <c r="P8" s="40">
        <v>9</v>
      </c>
      <c r="Q8" s="41" t="s">
        <v>424</v>
      </c>
      <c r="R8" s="42">
        <v>7</v>
      </c>
      <c r="S8" s="41" t="s">
        <v>507</v>
      </c>
      <c r="T8" s="34">
        <f t="shared" si="2"/>
        <v>16</v>
      </c>
      <c r="U8" s="15"/>
      <c r="V8" s="40" t="s">
        <v>74</v>
      </c>
      <c r="W8" s="41" t="s">
        <v>104</v>
      </c>
      <c r="X8" s="42" t="s">
        <v>74</v>
      </c>
      <c r="Y8" s="41" t="s">
        <v>359</v>
      </c>
      <c r="Z8" s="34">
        <f t="shared" si="3"/>
        <v>0</v>
      </c>
      <c r="AA8" s="15"/>
      <c r="AB8" s="46"/>
      <c r="AC8" s="15"/>
      <c r="AD8" s="38">
        <f t="shared" si="4"/>
        <v>43</v>
      </c>
    </row>
    <row r="9" spans="1:30" ht="12.75">
      <c r="A9" s="147" t="s">
        <v>52</v>
      </c>
      <c r="B9" s="54" t="s">
        <v>486</v>
      </c>
      <c r="C9" s="92" t="s">
        <v>66</v>
      </c>
      <c r="D9" s="40"/>
      <c r="E9" s="41"/>
      <c r="F9" s="42"/>
      <c r="G9" s="41"/>
      <c r="H9" s="45">
        <f t="shared" si="0"/>
        <v>0</v>
      </c>
      <c r="I9" s="15"/>
      <c r="J9" s="40"/>
      <c r="K9" s="41"/>
      <c r="L9" s="42"/>
      <c r="M9" s="41"/>
      <c r="N9" s="34">
        <f t="shared" si="1"/>
        <v>0</v>
      </c>
      <c r="O9" s="15"/>
      <c r="P9" s="40">
        <v>9</v>
      </c>
      <c r="Q9" s="41" t="s">
        <v>479</v>
      </c>
      <c r="R9" s="42">
        <v>9</v>
      </c>
      <c r="S9" s="41" t="s">
        <v>459</v>
      </c>
      <c r="T9" s="34">
        <f t="shared" si="2"/>
        <v>18</v>
      </c>
      <c r="U9" s="15"/>
      <c r="V9" s="40">
        <v>9</v>
      </c>
      <c r="W9" s="41" t="s">
        <v>107</v>
      </c>
      <c r="X9" s="42">
        <v>9</v>
      </c>
      <c r="Y9" s="41" t="s">
        <v>323</v>
      </c>
      <c r="Z9" s="34">
        <f t="shared" si="3"/>
        <v>18</v>
      </c>
      <c r="AA9" s="15"/>
      <c r="AB9" s="46"/>
      <c r="AC9" s="15"/>
      <c r="AD9" s="38">
        <f t="shared" si="4"/>
        <v>36</v>
      </c>
    </row>
    <row r="10" spans="1:30" ht="12.75">
      <c r="A10" s="147" t="s">
        <v>55</v>
      </c>
      <c r="B10" s="54" t="s">
        <v>448</v>
      </c>
      <c r="C10" s="92" t="s">
        <v>65</v>
      </c>
      <c r="D10" s="40"/>
      <c r="E10" s="41"/>
      <c r="F10" s="42"/>
      <c r="G10" s="41"/>
      <c r="H10" s="45">
        <f t="shared" si="0"/>
        <v>0</v>
      </c>
      <c r="I10" s="15"/>
      <c r="J10" s="40">
        <v>9</v>
      </c>
      <c r="K10" s="41" t="s">
        <v>323</v>
      </c>
      <c r="L10" s="42">
        <v>3</v>
      </c>
      <c r="M10" s="41" t="s">
        <v>104</v>
      </c>
      <c r="N10" s="34">
        <f t="shared" si="1"/>
        <v>12</v>
      </c>
      <c r="O10" s="15"/>
      <c r="P10" s="40"/>
      <c r="Q10" s="41"/>
      <c r="R10" s="42"/>
      <c r="S10" s="41"/>
      <c r="T10" s="34">
        <f t="shared" si="2"/>
        <v>0</v>
      </c>
      <c r="U10" s="15"/>
      <c r="V10" s="40">
        <v>9</v>
      </c>
      <c r="W10" s="41" t="s">
        <v>270</v>
      </c>
      <c r="X10" s="42">
        <v>7</v>
      </c>
      <c r="Y10" s="41" t="s">
        <v>356</v>
      </c>
      <c r="Z10" s="34">
        <f t="shared" si="3"/>
        <v>16</v>
      </c>
      <c r="AA10" s="15"/>
      <c r="AB10" s="46"/>
      <c r="AC10" s="15"/>
      <c r="AD10" s="38">
        <f t="shared" si="4"/>
        <v>28</v>
      </c>
    </row>
    <row r="11" spans="1:30" ht="12.75">
      <c r="A11" s="147" t="s">
        <v>48</v>
      </c>
      <c r="B11" s="54" t="s">
        <v>397</v>
      </c>
      <c r="C11" s="92" t="s">
        <v>133</v>
      </c>
      <c r="D11" s="40"/>
      <c r="E11" s="41"/>
      <c r="F11" s="42"/>
      <c r="G11" s="41"/>
      <c r="H11" s="45">
        <f t="shared" si="0"/>
        <v>0</v>
      </c>
      <c r="I11" s="15"/>
      <c r="J11" s="40">
        <v>6</v>
      </c>
      <c r="K11" s="41" t="s">
        <v>394</v>
      </c>
      <c r="L11" s="42">
        <v>4</v>
      </c>
      <c r="M11" s="41" t="s">
        <v>104</v>
      </c>
      <c r="N11" s="34">
        <f t="shared" si="1"/>
        <v>10</v>
      </c>
      <c r="O11" s="15"/>
      <c r="P11" s="40">
        <v>9</v>
      </c>
      <c r="Q11" s="41" t="s">
        <v>454</v>
      </c>
      <c r="R11" s="42">
        <v>7</v>
      </c>
      <c r="S11" s="41" t="s">
        <v>270</v>
      </c>
      <c r="T11" s="34">
        <f t="shared" si="2"/>
        <v>16</v>
      </c>
      <c r="U11" s="15"/>
      <c r="V11" s="40"/>
      <c r="W11" s="41"/>
      <c r="X11" s="42"/>
      <c r="Y11" s="41"/>
      <c r="Z11" s="34">
        <f t="shared" si="3"/>
        <v>0</v>
      </c>
      <c r="AA11" s="15"/>
      <c r="AB11" s="46"/>
      <c r="AC11" s="15"/>
      <c r="AD11" s="38">
        <f t="shared" si="4"/>
        <v>26</v>
      </c>
    </row>
    <row r="12" spans="1:30" ht="12.75">
      <c r="A12" s="147" t="s">
        <v>56</v>
      </c>
      <c r="B12" s="54" t="s">
        <v>314</v>
      </c>
      <c r="C12" s="92" t="s">
        <v>133</v>
      </c>
      <c r="D12" s="40" t="s">
        <v>84</v>
      </c>
      <c r="E12" s="41" t="s">
        <v>310</v>
      </c>
      <c r="F12" s="42">
        <v>9</v>
      </c>
      <c r="G12" s="41" t="s">
        <v>359</v>
      </c>
      <c r="H12" s="45">
        <f t="shared" si="0"/>
        <v>9</v>
      </c>
      <c r="I12" s="15"/>
      <c r="J12" s="40">
        <v>9</v>
      </c>
      <c r="K12" s="41" t="s">
        <v>377</v>
      </c>
      <c r="L12" s="42">
        <v>7</v>
      </c>
      <c r="M12" s="41" t="s">
        <v>454</v>
      </c>
      <c r="N12" s="34">
        <f t="shared" si="1"/>
        <v>16</v>
      </c>
      <c r="O12" s="15"/>
      <c r="P12" s="40"/>
      <c r="Q12" s="41"/>
      <c r="R12" s="42"/>
      <c r="S12" s="41"/>
      <c r="T12" s="34">
        <f t="shared" si="2"/>
        <v>0</v>
      </c>
      <c r="U12" s="15"/>
      <c r="V12" s="40"/>
      <c r="W12" s="41"/>
      <c r="X12" s="42"/>
      <c r="Y12" s="41"/>
      <c r="Z12" s="34">
        <f t="shared" si="3"/>
        <v>0</v>
      </c>
      <c r="AA12" s="15"/>
      <c r="AB12" s="46"/>
      <c r="AC12" s="15"/>
      <c r="AD12" s="38">
        <f t="shared" si="4"/>
        <v>25</v>
      </c>
    </row>
    <row r="13" spans="1:30" ht="12.75">
      <c r="A13" s="147" t="s">
        <v>56</v>
      </c>
      <c r="B13" s="54" t="s">
        <v>398</v>
      </c>
      <c r="C13" s="92" t="s">
        <v>73</v>
      </c>
      <c r="D13" s="40"/>
      <c r="E13" s="41"/>
      <c r="F13" s="42"/>
      <c r="G13" s="41"/>
      <c r="H13" s="45">
        <f t="shared" si="0"/>
        <v>0</v>
      </c>
      <c r="I13" s="15"/>
      <c r="J13" s="40">
        <v>5</v>
      </c>
      <c r="K13" s="41" t="s">
        <v>394</v>
      </c>
      <c r="L13" s="42">
        <v>6</v>
      </c>
      <c r="M13" s="41" t="s">
        <v>104</v>
      </c>
      <c r="N13" s="34">
        <f t="shared" si="1"/>
        <v>11</v>
      </c>
      <c r="O13" s="15"/>
      <c r="P13" s="40">
        <v>5</v>
      </c>
      <c r="Q13" s="41" t="s">
        <v>507</v>
      </c>
      <c r="R13" s="42">
        <v>9</v>
      </c>
      <c r="S13" s="41" t="s">
        <v>270</v>
      </c>
      <c r="T13" s="34">
        <f t="shared" si="2"/>
        <v>14</v>
      </c>
      <c r="U13" s="15"/>
      <c r="V13" s="40"/>
      <c r="W13" s="41"/>
      <c r="X13" s="42"/>
      <c r="Y13" s="41"/>
      <c r="Z13" s="34">
        <f t="shared" si="3"/>
        <v>0</v>
      </c>
      <c r="AA13" s="15"/>
      <c r="AB13" s="46"/>
      <c r="AC13" s="15"/>
      <c r="AD13" s="38">
        <f t="shared" si="4"/>
        <v>25</v>
      </c>
    </row>
    <row r="14" spans="1:30" ht="12.75">
      <c r="A14" s="147" t="s">
        <v>54</v>
      </c>
      <c r="B14" s="54" t="s">
        <v>230</v>
      </c>
      <c r="C14" s="92" t="s">
        <v>125</v>
      </c>
      <c r="D14" s="40">
        <v>6</v>
      </c>
      <c r="E14" s="41" t="s">
        <v>104</v>
      </c>
      <c r="F14" s="42">
        <v>5</v>
      </c>
      <c r="G14" s="41" t="s">
        <v>323</v>
      </c>
      <c r="H14" s="45">
        <f t="shared" si="0"/>
        <v>11</v>
      </c>
      <c r="I14" s="15"/>
      <c r="J14" s="40">
        <v>4</v>
      </c>
      <c r="K14" s="41" t="s">
        <v>394</v>
      </c>
      <c r="L14" s="42">
        <v>6</v>
      </c>
      <c r="M14" s="41" t="s">
        <v>459</v>
      </c>
      <c r="N14" s="45">
        <f t="shared" si="1"/>
        <v>10</v>
      </c>
      <c r="O14" s="15"/>
      <c r="P14" s="40"/>
      <c r="Q14" s="41"/>
      <c r="R14" s="42"/>
      <c r="S14" s="41"/>
      <c r="T14" s="45">
        <f t="shared" si="2"/>
        <v>0</v>
      </c>
      <c r="U14" s="15"/>
      <c r="V14" s="40"/>
      <c r="W14" s="41"/>
      <c r="X14" s="42"/>
      <c r="Y14" s="41"/>
      <c r="Z14" s="45">
        <f t="shared" si="3"/>
        <v>0</v>
      </c>
      <c r="AA14" s="15"/>
      <c r="AB14" s="46"/>
      <c r="AC14" s="15"/>
      <c r="AD14" s="38">
        <f t="shared" si="4"/>
        <v>21</v>
      </c>
    </row>
    <row r="15" spans="1:30" ht="12.75">
      <c r="A15" s="147" t="s">
        <v>57</v>
      </c>
      <c r="B15" s="143" t="s">
        <v>171</v>
      </c>
      <c r="C15" s="93" t="s">
        <v>170</v>
      </c>
      <c r="D15" s="40">
        <v>7</v>
      </c>
      <c r="E15" s="41" t="s">
        <v>107</v>
      </c>
      <c r="F15" s="42">
        <v>9</v>
      </c>
      <c r="G15" s="41" t="s">
        <v>356</v>
      </c>
      <c r="H15" s="45">
        <f t="shared" si="0"/>
        <v>16</v>
      </c>
      <c r="I15" s="15"/>
      <c r="J15" s="40"/>
      <c r="K15" s="41"/>
      <c r="L15" s="42"/>
      <c r="M15" s="41"/>
      <c r="N15" s="34">
        <f t="shared" si="1"/>
        <v>0</v>
      </c>
      <c r="O15" s="15"/>
      <c r="P15" s="40"/>
      <c r="Q15" s="41"/>
      <c r="R15" s="42"/>
      <c r="S15" s="41"/>
      <c r="T15" s="34">
        <f t="shared" si="2"/>
        <v>0</v>
      </c>
      <c r="U15" s="15"/>
      <c r="V15" s="40"/>
      <c r="W15" s="41"/>
      <c r="X15" s="42"/>
      <c r="Y15" s="41"/>
      <c r="Z15" s="45">
        <f t="shared" si="3"/>
        <v>0</v>
      </c>
      <c r="AA15" s="15"/>
      <c r="AB15" s="46"/>
      <c r="AC15" s="15"/>
      <c r="AD15" s="38">
        <f t="shared" si="4"/>
        <v>16</v>
      </c>
    </row>
    <row r="16" spans="1:30" ht="12.75">
      <c r="A16" s="147" t="s">
        <v>57</v>
      </c>
      <c r="B16" s="48" t="s">
        <v>341</v>
      </c>
      <c r="C16" s="93" t="s">
        <v>70</v>
      </c>
      <c r="D16" s="40">
        <v>7</v>
      </c>
      <c r="E16" s="41" t="s">
        <v>323</v>
      </c>
      <c r="F16" s="42">
        <v>9</v>
      </c>
      <c r="G16" s="41" t="s">
        <v>356</v>
      </c>
      <c r="H16" s="45">
        <f t="shared" si="0"/>
        <v>16</v>
      </c>
      <c r="I16" s="15"/>
      <c r="J16" s="40"/>
      <c r="K16" s="41"/>
      <c r="L16" s="42"/>
      <c r="M16" s="41"/>
      <c r="N16" s="34">
        <f t="shared" si="1"/>
        <v>0</v>
      </c>
      <c r="O16" s="15"/>
      <c r="P16" s="40"/>
      <c r="Q16" s="41"/>
      <c r="R16" s="42"/>
      <c r="S16" s="41"/>
      <c r="T16" s="45">
        <f t="shared" si="2"/>
        <v>0</v>
      </c>
      <c r="U16" s="15"/>
      <c r="V16" s="40"/>
      <c r="W16" s="41"/>
      <c r="X16" s="42"/>
      <c r="Y16" s="41"/>
      <c r="Z16" s="45">
        <f t="shared" si="3"/>
        <v>0</v>
      </c>
      <c r="AA16" s="15"/>
      <c r="AB16" s="46"/>
      <c r="AC16" s="15"/>
      <c r="AD16" s="38">
        <f t="shared" si="4"/>
        <v>16</v>
      </c>
    </row>
    <row r="17" spans="1:30" ht="12.75">
      <c r="A17" s="147" t="s">
        <v>57</v>
      </c>
      <c r="B17" s="54" t="s">
        <v>413</v>
      </c>
      <c r="C17" s="92" t="s">
        <v>133</v>
      </c>
      <c r="D17" s="40"/>
      <c r="E17" s="41"/>
      <c r="F17" s="42"/>
      <c r="G17" s="41"/>
      <c r="H17" s="45">
        <f t="shared" si="0"/>
        <v>0</v>
      </c>
      <c r="I17" s="15"/>
      <c r="J17" s="40">
        <v>9</v>
      </c>
      <c r="K17" s="41" t="s">
        <v>356</v>
      </c>
      <c r="L17" s="42">
        <v>7</v>
      </c>
      <c r="M17" s="41" t="s">
        <v>104</v>
      </c>
      <c r="N17" s="34">
        <f t="shared" si="1"/>
        <v>16</v>
      </c>
      <c r="O17" s="15"/>
      <c r="P17" s="40"/>
      <c r="Q17" s="41"/>
      <c r="R17" s="42"/>
      <c r="S17" s="41"/>
      <c r="T17" s="34">
        <f t="shared" si="2"/>
        <v>0</v>
      </c>
      <c r="U17" s="15"/>
      <c r="V17" s="40"/>
      <c r="W17" s="41"/>
      <c r="X17" s="42"/>
      <c r="Y17" s="41"/>
      <c r="Z17" s="45">
        <f t="shared" si="3"/>
        <v>0</v>
      </c>
      <c r="AA17" s="15"/>
      <c r="AB17" s="46"/>
      <c r="AC17" s="15"/>
      <c r="AD17" s="38">
        <f t="shared" si="4"/>
        <v>16</v>
      </c>
    </row>
    <row r="18" spans="1:30" ht="12.75">
      <c r="A18" s="147" t="s">
        <v>57</v>
      </c>
      <c r="B18" s="54" t="s">
        <v>428</v>
      </c>
      <c r="C18" s="92" t="s">
        <v>133</v>
      </c>
      <c r="D18" s="40"/>
      <c r="E18" s="41"/>
      <c r="F18" s="42"/>
      <c r="G18" s="41"/>
      <c r="H18" s="45">
        <f t="shared" si="0"/>
        <v>0</v>
      </c>
      <c r="I18" s="15"/>
      <c r="J18" s="40">
        <v>9</v>
      </c>
      <c r="K18" s="41" t="s">
        <v>424</v>
      </c>
      <c r="L18" s="42">
        <v>7</v>
      </c>
      <c r="M18" s="41" t="s">
        <v>270</v>
      </c>
      <c r="N18" s="45">
        <f t="shared" si="1"/>
        <v>16</v>
      </c>
      <c r="O18" s="15"/>
      <c r="P18" s="40"/>
      <c r="Q18" s="41"/>
      <c r="R18" s="42"/>
      <c r="S18" s="41"/>
      <c r="T18" s="45">
        <f t="shared" si="2"/>
        <v>0</v>
      </c>
      <c r="U18" s="15"/>
      <c r="V18" s="40"/>
      <c r="W18" s="41"/>
      <c r="X18" s="42"/>
      <c r="Y18" s="41"/>
      <c r="Z18" s="45">
        <f t="shared" si="3"/>
        <v>0</v>
      </c>
      <c r="AA18" s="15"/>
      <c r="AB18" s="46"/>
      <c r="AC18" s="15"/>
      <c r="AD18" s="38">
        <f t="shared" si="4"/>
        <v>16</v>
      </c>
    </row>
    <row r="19" spans="1:30" ht="12.75">
      <c r="A19" s="147" t="s">
        <v>58</v>
      </c>
      <c r="B19" s="54" t="s">
        <v>555</v>
      </c>
      <c r="C19" s="92" t="s">
        <v>66</v>
      </c>
      <c r="D19" s="40"/>
      <c r="E19" s="41"/>
      <c r="F19" s="42"/>
      <c r="G19" s="41"/>
      <c r="H19" s="45">
        <f t="shared" si="0"/>
        <v>0</v>
      </c>
      <c r="I19" s="15"/>
      <c r="J19" s="40"/>
      <c r="K19" s="41"/>
      <c r="L19" s="42"/>
      <c r="M19" s="41"/>
      <c r="N19" s="34">
        <f t="shared" si="1"/>
        <v>0</v>
      </c>
      <c r="O19" s="15"/>
      <c r="P19" s="40"/>
      <c r="Q19" s="41"/>
      <c r="R19" s="42"/>
      <c r="S19" s="41"/>
      <c r="T19" s="45">
        <f t="shared" si="2"/>
        <v>0</v>
      </c>
      <c r="U19" s="15"/>
      <c r="V19" s="40">
        <v>9</v>
      </c>
      <c r="W19" s="41" t="s">
        <v>104</v>
      </c>
      <c r="X19" s="42">
        <v>6</v>
      </c>
      <c r="Y19" s="41" t="s">
        <v>323</v>
      </c>
      <c r="Z19" s="45">
        <f t="shared" si="3"/>
        <v>15</v>
      </c>
      <c r="AA19" s="15"/>
      <c r="AB19" s="46"/>
      <c r="AC19" s="15"/>
      <c r="AD19" s="38">
        <f t="shared" si="4"/>
        <v>15</v>
      </c>
    </row>
    <row r="20" spans="1:30" ht="12.75">
      <c r="A20" s="147" t="s">
        <v>59</v>
      </c>
      <c r="B20" s="54" t="s">
        <v>229</v>
      </c>
      <c r="C20" s="92" t="s">
        <v>70</v>
      </c>
      <c r="D20" s="40">
        <v>7</v>
      </c>
      <c r="E20" s="41" t="s">
        <v>104</v>
      </c>
      <c r="F20" s="42">
        <v>7</v>
      </c>
      <c r="G20" s="41" t="s">
        <v>352</v>
      </c>
      <c r="H20" s="45">
        <f t="shared" si="0"/>
        <v>14</v>
      </c>
      <c r="I20" s="15"/>
      <c r="J20" s="40"/>
      <c r="K20" s="41"/>
      <c r="L20" s="42"/>
      <c r="M20" s="41"/>
      <c r="N20" s="45">
        <f t="shared" si="1"/>
        <v>0</v>
      </c>
      <c r="O20" s="15"/>
      <c r="P20" s="40"/>
      <c r="Q20" s="41"/>
      <c r="R20" s="42"/>
      <c r="S20" s="41"/>
      <c r="T20" s="45">
        <f t="shared" si="2"/>
        <v>0</v>
      </c>
      <c r="U20" s="15"/>
      <c r="V20" s="40"/>
      <c r="W20" s="41"/>
      <c r="X20" s="42"/>
      <c r="Y20" s="41"/>
      <c r="Z20" s="45">
        <f t="shared" si="3"/>
        <v>0</v>
      </c>
      <c r="AA20" s="15"/>
      <c r="AB20" s="46"/>
      <c r="AC20" s="15"/>
      <c r="AD20" s="38">
        <f t="shared" si="4"/>
        <v>14</v>
      </c>
    </row>
    <row r="21" spans="1:30" ht="12.75">
      <c r="A21" s="147" t="s">
        <v>461</v>
      </c>
      <c r="B21" s="54" t="s">
        <v>496</v>
      </c>
      <c r="C21" s="92" t="s">
        <v>69</v>
      </c>
      <c r="D21" s="40"/>
      <c r="E21" s="41"/>
      <c r="F21" s="42"/>
      <c r="G21" s="41"/>
      <c r="H21" s="45"/>
      <c r="I21" s="15"/>
      <c r="J21" s="40"/>
      <c r="K21" s="41"/>
      <c r="L21" s="42"/>
      <c r="M21" s="41"/>
      <c r="N21" s="45"/>
      <c r="O21" s="15"/>
      <c r="P21" s="40">
        <v>9</v>
      </c>
      <c r="Q21" s="41" t="s">
        <v>104</v>
      </c>
      <c r="R21" s="42">
        <v>4</v>
      </c>
      <c r="S21" s="41" t="s">
        <v>507</v>
      </c>
      <c r="T21" s="45">
        <f t="shared" si="2"/>
        <v>13</v>
      </c>
      <c r="U21" s="15"/>
      <c r="V21" s="40"/>
      <c r="W21" s="41"/>
      <c r="X21" s="42"/>
      <c r="Y21" s="41"/>
      <c r="Z21" s="45">
        <f t="shared" si="3"/>
        <v>0</v>
      </c>
      <c r="AA21" s="15"/>
      <c r="AB21" s="46"/>
      <c r="AC21" s="15"/>
      <c r="AD21" s="38">
        <f t="shared" si="4"/>
        <v>13</v>
      </c>
    </row>
    <row r="22" spans="1:30" ht="12.75">
      <c r="A22" s="147" t="s">
        <v>462</v>
      </c>
      <c r="B22" s="54" t="s">
        <v>173</v>
      </c>
      <c r="C22" s="92" t="s">
        <v>67</v>
      </c>
      <c r="D22" s="40">
        <v>7</v>
      </c>
      <c r="E22" s="41" t="s">
        <v>107</v>
      </c>
      <c r="F22" s="42">
        <v>5</v>
      </c>
      <c r="G22" s="41" t="s">
        <v>356</v>
      </c>
      <c r="H22" s="45">
        <f aca="true" t="shared" si="5" ref="H22:H38">SUM(D22,F22)</f>
        <v>12</v>
      </c>
      <c r="I22" s="15"/>
      <c r="J22" s="40"/>
      <c r="K22" s="41"/>
      <c r="L22" s="42"/>
      <c r="M22" s="41"/>
      <c r="N22" s="45">
        <f aca="true" t="shared" si="6" ref="N22:N38">SUM(J22,L22)</f>
        <v>0</v>
      </c>
      <c r="O22" s="15"/>
      <c r="P22" s="40"/>
      <c r="Q22" s="41"/>
      <c r="R22" s="42"/>
      <c r="S22" s="41"/>
      <c r="T22" s="45">
        <f t="shared" si="2"/>
        <v>0</v>
      </c>
      <c r="U22" s="15"/>
      <c r="V22" s="40"/>
      <c r="W22" s="41"/>
      <c r="X22" s="42"/>
      <c r="Y22" s="41"/>
      <c r="Z22" s="45">
        <f t="shared" si="3"/>
        <v>0</v>
      </c>
      <c r="AA22" s="15"/>
      <c r="AB22" s="46"/>
      <c r="AC22" s="15"/>
      <c r="AD22" s="38">
        <f t="shared" si="4"/>
        <v>12</v>
      </c>
    </row>
    <row r="23" spans="1:30" ht="12.75">
      <c r="A23" s="147" t="s">
        <v>462</v>
      </c>
      <c r="B23" s="54" t="s">
        <v>342</v>
      </c>
      <c r="C23" s="92" t="s">
        <v>70</v>
      </c>
      <c r="D23" s="40">
        <v>6</v>
      </c>
      <c r="E23" s="41" t="s">
        <v>323</v>
      </c>
      <c r="F23" s="42">
        <v>6</v>
      </c>
      <c r="G23" s="41" t="s">
        <v>356</v>
      </c>
      <c r="H23" s="45">
        <f t="shared" si="5"/>
        <v>12</v>
      </c>
      <c r="I23" s="15"/>
      <c r="J23" s="40"/>
      <c r="K23" s="41"/>
      <c r="L23" s="42"/>
      <c r="M23" s="41"/>
      <c r="N23" s="45">
        <f t="shared" si="6"/>
        <v>0</v>
      </c>
      <c r="O23" s="15"/>
      <c r="P23" s="40"/>
      <c r="Q23" s="41"/>
      <c r="R23" s="42"/>
      <c r="S23" s="41"/>
      <c r="T23" s="45">
        <f t="shared" si="2"/>
        <v>0</v>
      </c>
      <c r="U23" s="15"/>
      <c r="V23" s="40"/>
      <c r="W23" s="41"/>
      <c r="X23" s="42"/>
      <c r="Y23" s="41"/>
      <c r="Z23" s="45">
        <f t="shared" si="3"/>
        <v>0</v>
      </c>
      <c r="AA23" s="15"/>
      <c r="AB23" s="46"/>
      <c r="AC23" s="15"/>
      <c r="AD23" s="38">
        <f t="shared" si="4"/>
        <v>12</v>
      </c>
    </row>
    <row r="24" spans="1:30" ht="12.75">
      <c r="A24" s="147" t="s">
        <v>462</v>
      </c>
      <c r="B24" s="54" t="s">
        <v>557</v>
      </c>
      <c r="C24" s="92" t="s">
        <v>70</v>
      </c>
      <c r="D24" s="40"/>
      <c r="E24" s="41"/>
      <c r="F24" s="42"/>
      <c r="G24" s="41"/>
      <c r="H24" s="45">
        <f t="shared" si="5"/>
        <v>0</v>
      </c>
      <c r="I24" s="15"/>
      <c r="J24" s="40"/>
      <c r="K24" s="41"/>
      <c r="L24" s="42"/>
      <c r="M24" s="41"/>
      <c r="N24" s="45">
        <f t="shared" si="6"/>
        <v>0</v>
      </c>
      <c r="O24" s="15"/>
      <c r="P24" s="40"/>
      <c r="Q24" s="41"/>
      <c r="R24" s="42"/>
      <c r="S24" s="41"/>
      <c r="T24" s="45">
        <f t="shared" si="2"/>
        <v>0</v>
      </c>
      <c r="U24" s="15"/>
      <c r="V24" s="40">
        <v>5</v>
      </c>
      <c r="W24" s="41" t="s">
        <v>104</v>
      </c>
      <c r="X24" s="42">
        <v>7</v>
      </c>
      <c r="Y24" s="41" t="s">
        <v>352</v>
      </c>
      <c r="Z24" s="45">
        <f t="shared" si="3"/>
        <v>12</v>
      </c>
      <c r="AA24" s="15"/>
      <c r="AB24" s="46"/>
      <c r="AC24" s="15"/>
      <c r="AD24" s="38">
        <f t="shared" si="4"/>
        <v>12</v>
      </c>
    </row>
    <row r="25" spans="1:30" ht="12.75">
      <c r="A25" s="147" t="s">
        <v>463</v>
      </c>
      <c r="B25" s="54" t="s">
        <v>174</v>
      </c>
      <c r="C25" s="92" t="s">
        <v>70</v>
      </c>
      <c r="D25" s="40">
        <v>6</v>
      </c>
      <c r="E25" s="41" t="s">
        <v>107</v>
      </c>
      <c r="F25" s="42">
        <v>5</v>
      </c>
      <c r="G25" s="41" t="s">
        <v>104</v>
      </c>
      <c r="H25" s="45">
        <f t="shared" si="5"/>
        <v>11</v>
      </c>
      <c r="I25" s="15"/>
      <c r="J25" s="40"/>
      <c r="K25" s="41"/>
      <c r="L25" s="42"/>
      <c r="M25" s="41"/>
      <c r="N25" s="45">
        <f t="shared" si="6"/>
        <v>0</v>
      </c>
      <c r="O25" s="15"/>
      <c r="P25" s="40"/>
      <c r="Q25" s="41"/>
      <c r="R25" s="42"/>
      <c r="S25" s="41"/>
      <c r="T25" s="45">
        <f t="shared" si="2"/>
        <v>0</v>
      </c>
      <c r="U25" s="15"/>
      <c r="V25" s="40"/>
      <c r="W25" s="41"/>
      <c r="X25" s="42"/>
      <c r="Y25" s="41"/>
      <c r="Z25" s="45">
        <f t="shared" si="3"/>
        <v>0</v>
      </c>
      <c r="AA25" s="15"/>
      <c r="AB25" s="46"/>
      <c r="AC25" s="15"/>
      <c r="AD25" s="38">
        <f t="shared" si="4"/>
        <v>11</v>
      </c>
    </row>
    <row r="26" spans="1:30" ht="12.75">
      <c r="A26" s="147" t="s">
        <v>464</v>
      </c>
      <c r="B26" s="54" t="s">
        <v>386</v>
      </c>
      <c r="C26" s="92" t="s">
        <v>70</v>
      </c>
      <c r="D26" s="40"/>
      <c r="E26" s="41"/>
      <c r="F26" s="42"/>
      <c r="G26" s="41"/>
      <c r="H26" s="45">
        <f t="shared" si="5"/>
        <v>0</v>
      </c>
      <c r="I26" s="15"/>
      <c r="J26" s="40">
        <v>7</v>
      </c>
      <c r="K26" s="41" t="s">
        <v>377</v>
      </c>
      <c r="L26" s="42">
        <v>3</v>
      </c>
      <c r="M26" s="41" t="s">
        <v>394</v>
      </c>
      <c r="N26" s="45">
        <f t="shared" si="6"/>
        <v>10</v>
      </c>
      <c r="O26" s="15"/>
      <c r="P26" s="40"/>
      <c r="Q26" s="41"/>
      <c r="R26" s="42"/>
      <c r="S26" s="41"/>
      <c r="T26" s="45">
        <f t="shared" si="2"/>
        <v>0</v>
      </c>
      <c r="U26" s="15"/>
      <c r="V26" s="40"/>
      <c r="W26" s="41"/>
      <c r="X26" s="42"/>
      <c r="Y26" s="41"/>
      <c r="Z26" s="45">
        <f t="shared" si="3"/>
        <v>0</v>
      </c>
      <c r="AA26" s="15"/>
      <c r="AB26" s="46"/>
      <c r="AC26" s="15"/>
      <c r="AD26" s="38">
        <f t="shared" si="4"/>
        <v>10</v>
      </c>
    </row>
    <row r="27" spans="1:30" ht="12.75">
      <c r="A27" s="147" t="s">
        <v>465</v>
      </c>
      <c r="B27" s="54" t="s">
        <v>232</v>
      </c>
      <c r="C27" s="92" t="s">
        <v>70</v>
      </c>
      <c r="D27" s="40">
        <v>3</v>
      </c>
      <c r="E27" s="41" t="s">
        <v>104</v>
      </c>
      <c r="F27" s="42">
        <v>6</v>
      </c>
      <c r="G27" s="41" t="s">
        <v>270</v>
      </c>
      <c r="H27" s="45">
        <f t="shared" si="5"/>
        <v>9</v>
      </c>
      <c r="I27" s="15"/>
      <c r="J27" s="40"/>
      <c r="K27" s="41"/>
      <c r="L27" s="42"/>
      <c r="M27" s="41"/>
      <c r="N27" s="45">
        <f t="shared" si="6"/>
        <v>0</v>
      </c>
      <c r="O27" s="15"/>
      <c r="P27" s="40"/>
      <c r="Q27" s="41"/>
      <c r="R27" s="42"/>
      <c r="S27" s="41"/>
      <c r="T27" s="45">
        <f t="shared" si="2"/>
        <v>0</v>
      </c>
      <c r="U27" s="15"/>
      <c r="V27" s="40"/>
      <c r="W27" s="41"/>
      <c r="X27" s="42"/>
      <c r="Y27" s="41"/>
      <c r="Z27" s="45">
        <f t="shared" si="3"/>
        <v>0</v>
      </c>
      <c r="AA27" s="15"/>
      <c r="AB27" s="46"/>
      <c r="AC27" s="15"/>
      <c r="AD27" s="38">
        <f t="shared" si="4"/>
        <v>9</v>
      </c>
    </row>
    <row r="28" spans="1:30" ht="12.75">
      <c r="A28" s="147" t="s">
        <v>465</v>
      </c>
      <c r="B28" s="54" t="s">
        <v>449</v>
      </c>
      <c r="C28" s="92" t="s">
        <v>70</v>
      </c>
      <c r="D28" s="40"/>
      <c r="E28" s="41"/>
      <c r="F28" s="42"/>
      <c r="G28" s="41"/>
      <c r="H28" s="45">
        <f t="shared" si="5"/>
        <v>0</v>
      </c>
      <c r="I28" s="15"/>
      <c r="J28" s="40">
        <v>7</v>
      </c>
      <c r="K28" s="41" t="s">
        <v>323</v>
      </c>
      <c r="L28" s="42">
        <v>2</v>
      </c>
      <c r="M28" s="41" t="s">
        <v>104</v>
      </c>
      <c r="N28" s="45">
        <f t="shared" si="6"/>
        <v>9</v>
      </c>
      <c r="O28" s="15"/>
      <c r="P28" s="40"/>
      <c r="Q28" s="41"/>
      <c r="R28" s="42"/>
      <c r="S28" s="41"/>
      <c r="T28" s="45">
        <f t="shared" si="2"/>
        <v>0</v>
      </c>
      <c r="U28" s="15"/>
      <c r="V28" s="40"/>
      <c r="W28" s="41"/>
      <c r="X28" s="42"/>
      <c r="Y28" s="41"/>
      <c r="Z28" s="45">
        <f t="shared" si="3"/>
        <v>0</v>
      </c>
      <c r="AA28" s="15"/>
      <c r="AB28" s="46"/>
      <c r="AC28" s="15"/>
      <c r="AD28" s="38">
        <f t="shared" si="4"/>
        <v>9</v>
      </c>
    </row>
    <row r="29" spans="1:30" ht="12.75">
      <c r="A29" s="147" t="s">
        <v>465</v>
      </c>
      <c r="B29" s="54" t="s">
        <v>569</v>
      </c>
      <c r="C29" s="92" t="s">
        <v>66</v>
      </c>
      <c r="D29" s="40"/>
      <c r="E29" s="41"/>
      <c r="F29" s="42"/>
      <c r="G29" s="41"/>
      <c r="H29" s="45">
        <f t="shared" si="5"/>
        <v>0</v>
      </c>
      <c r="I29" s="15"/>
      <c r="J29" s="40"/>
      <c r="K29" s="41"/>
      <c r="L29" s="42"/>
      <c r="M29" s="41"/>
      <c r="N29" s="45">
        <f t="shared" si="6"/>
        <v>0</v>
      </c>
      <c r="O29" s="15"/>
      <c r="P29" s="40"/>
      <c r="Q29" s="41"/>
      <c r="R29" s="42"/>
      <c r="S29" s="41"/>
      <c r="T29" s="45">
        <f t="shared" si="2"/>
        <v>0</v>
      </c>
      <c r="U29" s="15"/>
      <c r="V29" s="40">
        <v>9</v>
      </c>
      <c r="W29" s="41" t="s">
        <v>261</v>
      </c>
      <c r="X29" s="42"/>
      <c r="Y29" s="41"/>
      <c r="Z29" s="45">
        <f t="shared" si="3"/>
        <v>9</v>
      </c>
      <c r="AA29" s="15"/>
      <c r="AB29" s="46"/>
      <c r="AC29" s="15"/>
      <c r="AD29" s="38">
        <f t="shared" si="4"/>
        <v>9</v>
      </c>
    </row>
    <row r="30" spans="1:30" ht="12.75">
      <c r="A30" s="147" t="s">
        <v>465</v>
      </c>
      <c r="B30" s="54" t="s">
        <v>592</v>
      </c>
      <c r="C30" s="92" t="s">
        <v>66</v>
      </c>
      <c r="D30" s="40"/>
      <c r="E30" s="41"/>
      <c r="F30" s="42"/>
      <c r="G30" s="41"/>
      <c r="H30" s="45">
        <f t="shared" si="5"/>
        <v>0</v>
      </c>
      <c r="I30" s="15"/>
      <c r="J30" s="40"/>
      <c r="K30" s="41"/>
      <c r="L30" s="42"/>
      <c r="M30" s="41"/>
      <c r="N30" s="45">
        <f t="shared" si="6"/>
        <v>0</v>
      </c>
      <c r="O30" s="15"/>
      <c r="P30" s="40"/>
      <c r="Q30" s="41"/>
      <c r="R30" s="42"/>
      <c r="S30" s="41"/>
      <c r="T30" s="45">
        <f t="shared" si="2"/>
        <v>0</v>
      </c>
      <c r="U30" s="15"/>
      <c r="V30" s="40">
        <v>4</v>
      </c>
      <c r="W30" s="41" t="s">
        <v>323</v>
      </c>
      <c r="X30" s="42">
        <v>5</v>
      </c>
      <c r="Y30" s="41" t="s">
        <v>356</v>
      </c>
      <c r="Z30" s="45">
        <f t="shared" si="3"/>
        <v>9</v>
      </c>
      <c r="AA30" s="15"/>
      <c r="AB30" s="46"/>
      <c r="AC30" s="15"/>
      <c r="AD30" s="38">
        <f t="shared" si="4"/>
        <v>9</v>
      </c>
    </row>
    <row r="31" spans="1:30" ht="12.75">
      <c r="A31" s="147" t="s">
        <v>465</v>
      </c>
      <c r="B31" s="54" t="s">
        <v>593</v>
      </c>
      <c r="C31" s="92" t="s">
        <v>69</v>
      </c>
      <c r="D31" s="40"/>
      <c r="E31" s="41"/>
      <c r="F31" s="42"/>
      <c r="G31" s="41"/>
      <c r="H31" s="45">
        <f t="shared" si="5"/>
        <v>0</v>
      </c>
      <c r="I31" s="15"/>
      <c r="J31" s="40"/>
      <c r="K31" s="41"/>
      <c r="L31" s="42"/>
      <c r="M31" s="41"/>
      <c r="N31" s="45">
        <f t="shared" si="6"/>
        <v>0</v>
      </c>
      <c r="O31" s="15"/>
      <c r="P31" s="40"/>
      <c r="Q31" s="41"/>
      <c r="R31" s="42"/>
      <c r="S31" s="41"/>
      <c r="T31" s="45">
        <f t="shared" si="2"/>
        <v>0</v>
      </c>
      <c r="U31" s="15"/>
      <c r="V31" s="40">
        <v>3</v>
      </c>
      <c r="W31" s="41" t="s">
        <v>323</v>
      </c>
      <c r="X31" s="42">
        <v>6</v>
      </c>
      <c r="Y31" s="41" t="s">
        <v>356</v>
      </c>
      <c r="Z31" s="45">
        <f t="shared" si="3"/>
        <v>9</v>
      </c>
      <c r="AA31" s="15"/>
      <c r="AB31" s="46"/>
      <c r="AC31" s="15"/>
      <c r="AD31" s="38">
        <f t="shared" si="4"/>
        <v>9</v>
      </c>
    </row>
    <row r="32" spans="1:30" ht="12.75">
      <c r="A32" s="147" t="s">
        <v>466</v>
      </c>
      <c r="B32" s="54" t="s">
        <v>343</v>
      </c>
      <c r="C32" s="92" t="s">
        <v>67</v>
      </c>
      <c r="D32" s="40">
        <v>4</v>
      </c>
      <c r="E32" s="41" t="s">
        <v>323</v>
      </c>
      <c r="F32" s="42">
        <v>4</v>
      </c>
      <c r="G32" s="41" t="s">
        <v>356</v>
      </c>
      <c r="H32" s="45">
        <f t="shared" si="5"/>
        <v>8</v>
      </c>
      <c r="I32" s="15"/>
      <c r="J32" s="40"/>
      <c r="K32" s="41"/>
      <c r="L32" s="42"/>
      <c r="M32" s="41"/>
      <c r="N32" s="45">
        <f t="shared" si="6"/>
        <v>0</v>
      </c>
      <c r="O32" s="15"/>
      <c r="P32" s="40"/>
      <c r="Q32" s="41"/>
      <c r="R32" s="42"/>
      <c r="S32" s="41"/>
      <c r="T32" s="45">
        <f t="shared" si="2"/>
        <v>0</v>
      </c>
      <c r="U32" s="15"/>
      <c r="V32" s="40"/>
      <c r="W32" s="41"/>
      <c r="X32" s="42"/>
      <c r="Y32" s="41"/>
      <c r="Z32" s="45">
        <f t="shared" si="3"/>
        <v>0</v>
      </c>
      <c r="AA32" s="15"/>
      <c r="AB32" s="46"/>
      <c r="AC32" s="15"/>
      <c r="AD32" s="38">
        <f t="shared" si="4"/>
        <v>8</v>
      </c>
    </row>
    <row r="33" spans="1:30" ht="12.75">
      <c r="A33" s="147" t="s">
        <v>517</v>
      </c>
      <c r="B33" s="54" t="s">
        <v>231</v>
      </c>
      <c r="C33" s="92" t="s">
        <v>70</v>
      </c>
      <c r="D33" s="40">
        <v>4</v>
      </c>
      <c r="E33" s="41" t="s">
        <v>104</v>
      </c>
      <c r="F33" s="42">
        <v>3</v>
      </c>
      <c r="G33" s="41" t="s">
        <v>323</v>
      </c>
      <c r="H33" s="45">
        <f t="shared" si="5"/>
        <v>7</v>
      </c>
      <c r="I33" s="15"/>
      <c r="J33" s="43"/>
      <c r="K33" s="41"/>
      <c r="L33" s="44"/>
      <c r="M33" s="41"/>
      <c r="N33" s="45">
        <f t="shared" si="6"/>
        <v>0</v>
      </c>
      <c r="O33" s="15"/>
      <c r="P33" s="40"/>
      <c r="Q33" s="41"/>
      <c r="R33" s="42"/>
      <c r="S33" s="41"/>
      <c r="T33" s="45">
        <f t="shared" si="2"/>
        <v>0</v>
      </c>
      <c r="U33" s="15"/>
      <c r="V33" s="40"/>
      <c r="W33" s="41"/>
      <c r="X33" s="42"/>
      <c r="Y33" s="41"/>
      <c r="Z33" s="45">
        <f t="shared" si="3"/>
        <v>0</v>
      </c>
      <c r="AA33" s="15"/>
      <c r="AB33" s="46"/>
      <c r="AC33" s="15"/>
      <c r="AD33" s="38">
        <f t="shared" si="4"/>
        <v>7</v>
      </c>
    </row>
    <row r="34" spans="1:30" ht="12.75">
      <c r="A34" s="147" t="s">
        <v>517</v>
      </c>
      <c r="B34" s="54" t="s">
        <v>558</v>
      </c>
      <c r="C34" s="92" t="s">
        <v>71</v>
      </c>
      <c r="D34" s="40"/>
      <c r="E34" s="41"/>
      <c r="F34" s="42"/>
      <c r="G34" s="41"/>
      <c r="H34" s="45">
        <f t="shared" si="5"/>
        <v>0</v>
      </c>
      <c r="I34" s="15"/>
      <c r="J34" s="40"/>
      <c r="K34" s="41"/>
      <c r="L34" s="42"/>
      <c r="M34" s="41"/>
      <c r="N34" s="45">
        <f t="shared" si="6"/>
        <v>0</v>
      </c>
      <c r="O34" s="15"/>
      <c r="P34" s="40"/>
      <c r="Q34" s="41"/>
      <c r="R34" s="42"/>
      <c r="S34" s="41"/>
      <c r="T34" s="45">
        <f t="shared" si="2"/>
        <v>0</v>
      </c>
      <c r="U34" s="15"/>
      <c r="V34" s="40" t="s">
        <v>74</v>
      </c>
      <c r="W34" s="41" t="s">
        <v>104</v>
      </c>
      <c r="X34" s="42">
        <v>7</v>
      </c>
      <c r="Y34" s="41" t="s">
        <v>323</v>
      </c>
      <c r="Z34" s="45">
        <f t="shared" si="3"/>
        <v>7</v>
      </c>
      <c r="AA34" s="15"/>
      <c r="AB34" s="46"/>
      <c r="AC34" s="15"/>
      <c r="AD34" s="38">
        <f t="shared" si="4"/>
        <v>7</v>
      </c>
    </row>
    <row r="35" spans="1:30" ht="12.75">
      <c r="A35" s="147" t="s">
        <v>518</v>
      </c>
      <c r="B35" s="54" t="s">
        <v>556</v>
      </c>
      <c r="C35" s="92" t="s">
        <v>108</v>
      </c>
      <c r="D35" s="40"/>
      <c r="E35" s="41"/>
      <c r="F35" s="42"/>
      <c r="G35" s="41"/>
      <c r="H35" s="45">
        <f t="shared" si="5"/>
        <v>0</v>
      </c>
      <c r="I35" s="15"/>
      <c r="J35" s="40"/>
      <c r="K35" s="41"/>
      <c r="L35" s="42"/>
      <c r="M35" s="41"/>
      <c r="N35" s="45">
        <f t="shared" si="6"/>
        <v>0</v>
      </c>
      <c r="O35" s="15"/>
      <c r="P35" s="40"/>
      <c r="Q35" s="41"/>
      <c r="R35" s="42"/>
      <c r="S35" s="41"/>
      <c r="T35" s="45">
        <f t="shared" si="2"/>
        <v>0</v>
      </c>
      <c r="U35" s="15"/>
      <c r="V35" s="40">
        <v>6</v>
      </c>
      <c r="W35" s="41" t="s">
        <v>104</v>
      </c>
      <c r="X35" s="42" t="s">
        <v>74</v>
      </c>
      <c r="Y35" s="41" t="s">
        <v>356</v>
      </c>
      <c r="Z35" s="45">
        <f t="shared" si="3"/>
        <v>6</v>
      </c>
      <c r="AA35" s="15"/>
      <c r="AB35" s="46"/>
      <c r="AC35" s="15"/>
      <c r="AD35" s="38">
        <f t="shared" si="4"/>
        <v>6</v>
      </c>
    </row>
    <row r="36" spans="1:30" ht="12.75">
      <c r="A36" s="147" t="s">
        <v>519</v>
      </c>
      <c r="B36" s="54" t="s">
        <v>591</v>
      </c>
      <c r="C36" s="92" t="s">
        <v>67</v>
      </c>
      <c r="D36" s="40"/>
      <c r="E36" s="41"/>
      <c r="F36" s="42"/>
      <c r="G36" s="41"/>
      <c r="H36" s="45">
        <f t="shared" si="5"/>
        <v>0</v>
      </c>
      <c r="I36" s="15"/>
      <c r="J36" s="40"/>
      <c r="K36" s="41"/>
      <c r="L36" s="42"/>
      <c r="M36" s="41"/>
      <c r="N36" s="45">
        <f t="shared" si="6"/>
        <v>0</v>
      </c>
      <c r="O36" s="15"/>
      <c r="P36" s="40"/>
      <c r="Q36" s="41"/>
      <c r="R36" s="42"/>
      <c r="S36" s="41"/>
      <c r="T36" s="45">
        <f t="shared" si="2"/>
        <v>0</v>
      </c>
      <c r="U36" s="15"/>
      <c r="V36" s="40">
        <v>5</v>
      </c>
      <c r="W36" s="41" t="s">
        <v>323</v>
      </c>
      <c r="X36" s="42"/>
      <c r="Y36" s="41"/>
      <c r="Z36" s="45">
        <f t="shared" si="3"/>
        <v>5</v>
      </c>
      <c r="AA36" s="15"/>
      <c r="AB36" s="46"/>
      <c r="AC36" s="15"/>
      <c r="AD36" s="38">
        <f t="shared" si="4"/>
        <v>5</v>
      </c>
    </row>
    <row r="37" spans="1:30" ht="12.75">
      <c r="A37" s="147" t="s">
        <v>603</v>
      </c>
      <c r="B37" s="54" t="s">
        <v>234</v>
      </c>
      <c r="C37" s="92" t="s">
        <v>64</v>
      </c>
      <c r="D37" s="40">
        <v>4</v>
      </c>
      <c r="E37" s="41" t="s">
        <v>270</v>
      </c>
      <c r="F37" s="42"/>
      <c r="G37" s="41"/>
      <c r="H37" s="45">
        <f t="shared" si="5"/>
        <v>4</v>
      </c>
      <c r="I37" s="15"/>
      <c r="J37" s="40"/>
      <c r="K37" s="41"/>
      <c r="L37" s="42"/>
      <c r="M37" s="41"/>
      <c r="N37" s="45">
        <f t="shared" si="6"/>
        <v>0</v>
      </c>
      <c r="O37" s="15"/>
      <c r="P37" s="40"/>
      <c r="Q37" s="41"/>
      <c r="R37" s="42"/>
      <c r="S37" s="41"/>
      <c r="T37" s="45">
        <f t="shared" si="2"/>
        <v>0</v>
      </c>
      <c r="U37" s="15"/>
      <c r="V37" s="40"/>
      <c r="W37" s="41"/>
      <c r="X37" s="42"/>
      <c r="Y37" s="41"/>
      <c r="Z37" s="45">
        <f t="shared" si="3"/>
        <v>0</v>
      </c>
      <c r="AA37" s="15"/>
      <c r="AB37" s="46"/>
      <c r="AC37" s="15"/>
      <c r="AD37" s="38">
        <f t="shared" si="4"/>
        <v>4</v>
      </c>
    </row>
    <row r="38" spans="1:30" ht="12.75">
      <c r="A38" s="147" t="s">
        <v>606</v>
      </c>
      <c r="B38" s="54" t="s">
        <v>344</v>
      </c>
      <c r="C38" s="92" t="s">
        <v>125</v>
      </c>
      <c r="D38" s="40">
        <v>2</v>
      </c>
      <c r="E38" s="41" t="s">
        <v>323</v>
      </c>
      <c r="F38" s="42"/>
      <c r="G38" s="41"/>
      <c r="H38" s="45">
        <f t="shared" si="5"/>
        <v>2</v>
      </c>
      <c r="I38" s="15"/>
      <c r="J38" s="40"/>
      <c r="K38" s="41"/>
      <c r="L38" s="42"/>
      <c r="M38" s="41"/>
      <c r="N38" s="45">
        <f t="shared" si="6"/>
        <v>0</v>
      </c>
      <c r="O38" s="15"/>
      <c r="P38" s="40"/>
      <c r="Q38" s="41"/>
      <c r="R38" s="42"/>
      <c r="S38" s="41"/>
      <c r="T38" s="45">
        <f t="shared" si="2"/>
        <v>0</v>
      </c>
      <c r="U38" s="15"/>
      <c r="V38" s="40"/>
      <c r="W38" s="41"/>
      <c r="X38" s="42"/>
      <c r="Y38" s="41"/>
      <c r="Z38" s="45">
        <f t="shared" si="3"/>
        <v>0</v>
      </c>
      <c r="AA38" s="15"/>
      <c r="AB38" s="46"/>
      <c r="AC38" s="15"/>
      <c r="AD38" s="47">
        <f t="shared" si="4"/>
        <v>2</v>
      </c>
    </row>
    <row r="39" spans="1:30" ht="12.75">
      <c r="A39" s="90"/>
      <c r="B39" s="48"/>
      <c r="C39" s="96"/>
      <c r="D39" s="48"/>
      <c r="E39" s="49"/>
      <c r="F39" s="48"/>
      <c r="G39" s="49"/>
      <c r="H39" s="50"/>
      <c r="I39" s="21"/>
      <c r="J39" s="48"/>
      <c r="K39" s="49"/>
      <c r="L39" s="48"/>
      <c r="M39" s="49"/>
      <c r="N39" s="50"/>
      <c r="O39" s="21"/>
      <c r="P39" s="48"/>
      <c r="Q39" s="49"/>
      <c r="R39" s="48"/>
      <c r="S39" s="49"/>
      <c r="T39" s="50"/>
      <c r="U39" s="21"/>
      <c r="V39" s="48"/>
      <c r="W39" s="49"/>
      <c r="X39" s="48"/>
      <c r="Y39" s="49"/>
      <c r="Z39" s="50"/>
      <c r="AA39" s="21"/>
      <c r="AB39" s="51"/>
      <c r="AC39" s="21"/>
      <c r="AD39" s="50"/>
    </row>
    <row r="40" spans="1:30" ht="12.75">
      <c r="A40" s="50"/>
      <c r="B40" s="15"/>
      <c r="C40" s="16" t="s">
        <v>129</v>
      </c>
      <c r="D40" s="15"/>
      <c r="F40" s="15"/>
      <c r="G40" s="15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20" t="s">
        <v>365</v>
      </c>
    </row>
    <row r="41" spans="1:30" ht="12.75">
      <c r="A41" s="15"/>
      <c r="B41" s="16" t="s">
        <v>8</v>
      </c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13.5" thickBot="1">
      <c r="A42" s="29" t="s">
        <v>3</v>
      </c>
      <c r="B42" s="23" t="s">
        <v>0</v>
      </c>
      <c r="C42" s="23"/>
      <c r="D42" s="24"/>
      <c r="E42" s="25" t="s">
        <v>1</v>
      </c>
      <c r="F42" s="25"/>
      <c r="G42" s="25"/>
      <c r="H42" s="23" t="s">
        <v>4</v>
      </c>
      <c r="I42" s="25"/>
      <c r="J42" s="25"/>
      <c r="K42" s="25" t="s">
        <v>2</v>
      </c>
      <c r="L42" s="25"/>
      <c r="M42" s="25"/>
      <c r="N42" s="23" t="s">
        <v>4</v>
      </c>
      <c r="O42" s="24"/>
      <c r="P42" s="26"/>
      <c r="Q42" s="25" t="s">
        <v>33</v>
      </c>
      <c r="R42" s="25"/>
      <c r="S42" s="25"/>
      <c r="T42" s="23" t="s">
        <v>4</v>
      </c>
      <c r="U42" s="24"/>
      <c r="V42" s="26"/>
      <c r="W42" s="25" t="s">
        <v>34</v>
      </c>
      <c r="X42" s="25"/>
      <c r="Y42" s="25"/>
      <c r="Z42" s="27" t="s">
        <v>4</v>
      </c>
      <c r="AA42" s="15"/>
      <c r="AB42" s="29" t="s">
        <v>31</v>
      </c>
      <c r="AC42" s="15"/>
      <c r="AD42" s="29" t="s">
        <v>32</v>
      </c>
    </row>
    <row r="43" spans="1:30" ht="13.5" thickTop="1">
      <c r="A43" s="146" t="s">
        <v>369</v>
      </c>
      <c r="B43" s="53" t="s">
        <v>233</v>
      </c>
      <c r="C43" s="91" t="s">
        <v>125</v>
      </c>
      <c r="D43" s="31" t="s">
        <v>74</v>
      </c>
      <c r="E43" s="32" t="s">
        <v>104</v>
      </c>
      <c r="F43" s="33"/>
      <c r="G43" s="32"/>
      <c r="H43" s="34">
        <f>SUM(D43,F43)</f>
        <v>0</v>
      </c>
      <c r="I43" s="15"/>
      <c r="J43" s="31"/>
      <c r="K43" s="32"/>
      <c r="L43" s="33"/>
      <c r="M43" s="32"/>
      <c r="N43" s="34">
        <f>SUM(J43,L43)</f>
        <v>0</v>
      </c>
      <c r="O43" s="15"/>
      <c r="P43" s="31"/>
      <c r="Q43" s="32"/>
      <c r="R43" s="33"/>
      <c r="S43" s="32"/>
      <c r="T43" s="34">
        <f>SUM(P43,R43)</f>
        <v>0</v>
      </c>
      <c r="U43" s="15"/>
      <c r="V43" s="31"/>
      <c r="W43" s="32"/>
      <c r="X43" s="33"/>
      <c r="Y43" s="32"/>
      <c r="Z43" s="34">
        <f>SUM(V43,X43)</f>
        <v>0</v>
      </c>
      <c r="AA43" s="15"/>
      <c r="AB43" s="37"/>
      <c r="AC43" s="15"/>
      <c r="AD43" s="38">
        <f>SUM(H43,N43,T43,Z43,AB43)-MIN(H43,N43,T43,Z43)</f>
        <v>0</v>
      </c>
    </row>
    <row r="44" spans="1:30" ht="12.75">
      <c r="A44" s="147" t="s">
        <v>369</v>
      </c>
      <c r="B44" s="54" t="s">
        <v>234</v>
      </c>
      <c r="C44" s="92" t="s">
        <v>64</v>
      </c>
      <c r="D44" s="40" t="s">
        <v>74</v>
      </c>
      <c r="E44" s="41" t="s">
        <v>104</v>
      </c>
      <c r="F44" s="42"/>
      <c r="G44" s="41"/>
      <c r="H44" s="45">
        <f>SUM(D44,F44)</f>
        <v>0</v>
      </c>
      <c r="I44" s="15"/>
      <c r="J44" s="40"/>
      <c r="K44" s="41"/>
      <c r="L44" s="42"/>
      <c r="M44" s="41"/>
      <c r="N44" s="45">
        <f>SUM(J44,L44)</f>
        <v>0</v>
      </c>
      <c r="O44" s="15"/>
      <c r="P44" s="40"/>
      <c r="Q44" s="41"/>
      <c r="R44" s="42"/>
      <c r="S44" s="41"/>
      <c r="T44" s="45">
        <f>SUM(P44,R44)</f>
        <v>0</v>
      </c>
      <c r="U44" s="15"/>
      <c r="V44" s="40"/>
      <c r="W44" s="41"/>
      <c r="X44" s="42"/>
      <c r="Y44" s="41"/>
      <c r="Z44" s="45">
        <f>SUM(V44,X44)</f>
        <v>0</v>
      </c>
      <c r="AA44" s="15"/>
      <c r="AB44" s="46"/>
      <c r="AC44" s="15"/>
      <c r="AD44" s="38">
        <f>SUM(H44,N44,T44,Z44,AB44)-MIN(H44,N44,T44,Z44)</f>
        <v>0</v>
      </c>
    </row>
    <row r="45" spans="1:30" ht="12.75">
      <c r="A45" s="147" t="s">
        <v>369</v>
      </c>
      <c r="B45" s="54" t="s">
        <v>387</v>
      </c>
      <c r="C45" s="92" t="s">
        <v>133</v>
      </c>
      <c r="D45" s="40"/>
      <c r="E45" s="41"/>
      <c r="F45" s="42"/>
      <c r="G45" s="41"/>
      <c r="H45" s="45">
        <f>SUM(D45,F45)</f>
        <v>0</v>
      </c>
      <c r="I45" s="15"/>
      <c r="J45" s="40" t="s">
        <v>74</v>
      </c>
      <c r="K45" s="41" t="s">
        <v>377</v>
      </c>
      <c r="L45" s="42"/>
      <c r="M45" s="41"/>
      <c r="N45" s="45">
        <f>SUM(J45,L45)</f>
        <v>0</v>
      </c>
      <c r="O45" s="15"/>
      <c r="P45" s="40"/>
      <c r="Q45" s="41"/>
      <c r="R45" s="42"/>
      <c r="S45" s="41"/>
      <c r="T45" s="45">
        <f>SUM(P45,R45)</f>
        <v>0</v>
      </c>
      <c r="U45" s="15"/>
      <c r="V45" s="40"/>
      <c r="W45" s="41"/>
      <c r="X45" s="42"/>
      <c r="Y45" s="41"/>
      <c r="Z45" s="45">
        <f>SUM(V45,X45)</f>
        <v>0</v>
      </c>
      <c r="AA45" s="15"/>
      <c r="AB45" s="46"/>
      <c r="AC45" s="15"/>
      <c r="AD45" s="38">
        <f>SUM(H45,N45,T45,Z45,AB45)-MIN(H45,N45,T45,Z45)</f>
        <v>0</v>
      </c>
    </row>
    <row r="46" spans="1:30" ht="12.75">
      <c r="A46" s="147" t="s">
        <v>369</v>
      </c>
      <c r="B46" s="54" t="s">
        <v>414</v>
      </c>
      <c r="C46" s="92" t="s">
        <v>133</v>
      </c>
      <c r="D46" s="40"/>
      <c r="E46" s="41"/>
      <c r="F46" s="42"/>
      <c r="G46" s="41"/>
      <c r="H46" s="45">
        <f>SUM(D46,F46)</f>
        <v>0</v>
      </c>
      <c r="I46" s="15"/>
      <c r="J46" s="40" t="s">
        <v>74</v>
      </c>
      <c r="K46" s="41" t="s">
        <v>356</v>
      </c>
      <c r="L46" s="42" t="s">
        <v>74</v>
      </c>
      <c r="M46" s="41" t="s">
        <v>323</v>
      </c>
      <c r="N46" s="45">
        <f>SUM(J46,L46)</f>
        <v>0</v>
      </c>
      <c r="O46" s="15"/>
      <c r="P46" s="40"/>
      <c r="Q46" s="41"/>
      <c r="R46" s="42"/>
      <c r="S46" s="41"/>
      <c r="T46" s="45">
        <f>SUM(P46,R46)</f>
        <v>0</v>
      </c>
      <c r="U46" s="15"/>
      <c r="V46" s="40"/>
      <c r="W46" s="41"/>
      <c r="X46" s="42"/>
      <c r="Y46" s="41"/>
      <c r="Z46" s="45">
        <f>SUM(V46,X46)</f>
        <v>0</v>
      </c>
      <c r="AA46" s="15"/>
      <c r="AB46" s="46"/>
      <c r="AC46" s="15"/>
      <c r="AD46" s="38">
        <f>SUM(H46,N46,T46,Z46,AB46)-MIN(H46,N46,T46,Z46)</f>
        <v>0</v>
      </c>
    </row>
    <row r="47" spans="1:30" ht="12.75">
      <c r="A47" s="147" t="s">
        <v>369</v>
      </c>
      <c r="B47" s="54" t="s">
        <v>559</v>
      </c>
      <c r="C47" s="92" t="s">
        <v>482</v>
      </c>
      <c r="D47" s="40"/>
      <c r="E47" s="41"/>
      <c r="F47" s="42"/>
      <c r="G47" s="41"/>
      <c r="H47" s="45">
        <f>SUM(D47,F47)</f>
        <v>0</v>
      </c>
      <c r="I47" s="15"/>
      <c r="J47" s="40"/>
      <c r="K47" s="41"/>
      <c r="L47" s="42"/>
      <c r="M47" s="41"/>
      <c r="N47" s="45">
        <f>SUM(J47,L47)</f>
        <v>0</v>
      </c>
      <c r="O47" s="15"/>
      <c r="P47" s="40"/>
      <c r="Q47" s="41"/>
      <c r="R47" s="42"/>
      <c r="S47" s="41"/>
      <c r="T47" s="45">
        <f>SUM(P47,R47)</f>
        <v>0</v>
      </c>
      <c r="U47" s="15"/>
      <c r="V47" s="40" t="s">
        <v>74</v>
      </c>
      <c r="W47" s="41" t="s">
        <v>104</v>
      </c>
      <c r="X47" s="42" t="s">
        <v>74</v>
      </c>
      <c r="Y47" s="41" t="s">
        <v>356</v>
      </c>
      <c r="Z47" s="45">
        <f>SUM(V47,X47)</f>
        <v>0</v>
      </c>
      <c r="AA47" s="15"/>
      <c r="AB47" s="46"/>
      <c r="AC47" s="15"/>
      <c r="AD47" s="38">
        <f>SUM(H47,N47,T47,Z47,AB47)-MIN(H47,N47,T47,Z47)</f>
        <v>0</v>
      </c>
    </row>
    <row r="48" spans="1:30" ht="12.75">
      <c r="A48" s="90"/>
      <c r="B48" s="48"/>
      <c r="C48" s="96"/>
      <c r="D48" s="48"/>
      <c r="E48" s="49"/>
      <c r="F48" s="48"/>
      <c r="G48" s="49"/>
      <c r="H48" s="50"/>
      <c r="I48" s="15"/>
      <c r="J48" s="48"/>
      <c r="K48" s="49"/>
      <c r="L48" s="48"/>
      <c r="M48" s="49"/>
      <c r="N48" s="50"/>
      <c r="O48" s="15"/>
      <c r="P48" s="48"/>
      <c r="Q48" s="49"/>
      <c r="R48" s="48"/>
      <c r="S48" s="49"/>
      <c r="T48" s="50"/>
      <c r="U48" s="15"/>
      <c r="V48" s="48"/>
      <c r="W48" s="49"/>
      <c r="X48" s="48"/>
      <c r="Y48" s="49"/>
      <c r="Z48" s="50"/>
      <c r="AA48" s="15"/>
      <c r="AB48" s="51"/>
      <c r="AC48" s="15"/>
      <c r="AD48" s="50"/>
    </row>
    <row r="49" spans="1:30" ht="12.75" customHeight="1">
      <c r="A49" s="131"/>
      <c r="B49" s="144" t="s">
        <v>172</v>
      </c>
      <c r="C49" s="96"/>
      <c r="D49" s="48"/>
      <c r="E49" s="49"/>
      <c r="F49" s="48"/>
      <c r="G49" s="49"/>
      <c r="H49" s="50"/>
      <c r="I49" s="15"/>
      <c r="J49" s="48"/>
      <c r="K49" s="49"/>
      <c r="L49" s="48"/>
      <c r="M49" s="49"/>
      <c r="N49" s="50"/>
      <c r="O49" s="15"/>
      <c r="P49" s="48"/>
      <c r="Q49" s="49"/>
      <c r="R49" s="48"/>
      <c r="S49" s="49"/>
      <c r="T49" s="50"/>
      <c r="U49" s="15"/>
      <c r="V49" s="48"/>
      <c r="W49" s="49"/>
      <c r="X49" s="48"/>
      <c r="Y49" s="49"/>
      <c r="Z49" s="50"/>
      <c r="AA49" s="15"/>
      <c r="AB49" s="51"/>
      <c r="AC49" s="15"/>
      <c r="AD49" s="50"/>
    </row>
    <row r="50" spans="1:30" ht="12.75" customHeight="1">
      <c r="A50" s="131"/>
      <c r="B50" s="144"/>
      <c r="C50" s="96"/>
      <c r="D50" s="48"/>
      <c r="E50" s="49"/>
      <c r="F50" s="48"/>
      <c r="G50" s="49"/>
      <c r="H50" s="50"/>
      <c r="I50" s="15"/>
      <c r="J50" s="48"/>
      <c r="K50" s="49"/>
      <c r="L50" s="48"/>
      <c r="M50" s="49"/>
      <c r="N50" s="50"/>
      <c r="O50" s="15"/>
      <c r="P50" s="48"/>
      <c r="Q50" s="49"/>
      <c r="R50" s="48"/>
      <c r="S50" s="49"/>
      <c r="T50" s="50"/>
      <c r="U50" s="15"/>
      <c r="V50" s="48"/>
      <c r="W50" s="49"/>
      <c r="X50" s="48"/>
      <c r="Y50" s="49"/>
      <c r="Z50" s="50"/>
      <c r="AA50" s="15"/>
      <c r="AB50" s="51"/>
      <c r="AC50" s="15"/>
      <c r="AD50" s="50"/>
    </row>
    <row r="51" spans="1:30" ht="12.75" customHeight="1">
      <c r="A51" s="131"/>
      <c r="B51" s="144"/>
      <c r="C51" s="96"/>
      <c r="D51" s="48"/>
      <c r="E51" s="49"/>
      <c r="F51" s="48"/>
      <c r="G51" s="49"/>
      <c r="H51" s="50"/>
      <c r="I51" s="15"/>
      <c r="J51" s="48"/>
      <c r="K51" s="49"/>
      <c r="L51" s="48"/>
      <c r="M51" s="49"/>
      <c r="N51" s="50"/>
      <c r="O51" s="15"/>
      <c r="P51" s="48"/>
      <c r="Q51" s="49"/>
      <c r="R51" s="48"/>
      <c r="S51" s="49"/>
      <c r="T51" s="50"/>
      <c r="U51" s="15"/>
      <c r="V51" s="48"/>
      <c r="W51" s="49"/>
      <c r="X51" s="48"/>
      <c r="Y51" s="49"/>
      <c r="Z51" s="50"/>
      <c r="AA51" s="15"/>
      <c r="AB51" s="51"/>
      <c r="AC51" s="15"/>
      <c r="AD51" s="50"/>
    </row>
    <row r="52" spans="1:30" ht="12.75" customHeight="1">
      <c r="A52" s="131"/>
      <c r="B52" s="144"/>
      <c r="C52" s="96"/>
      <c r="D52" s="48"/>
      <c r="E52" s="49"/>
      <c r="F52" s="48"/>
      <c r="G52" s="49"/>
      <c r="H52" s="50"/>
      <c r="I52" s="15"/>
      <c r="J52" s="48"/>
      <c r="K52" s="49"/>
      <c r="L52" s="48"/>
      <c r="M52" s="49"/>
      <c r="N52" s="50"/>
      <c r="O52" s="15"/>
      <c r="P52" s="48"/>
      <c r="Q52" s="49"/>
      <c r="R52" s="48"/>
      <c r="S52" s="49"/>
      <c r="T52" s="50"/>
      <c r="U52" s="15"/>
      <c r="V52" s="48"/>
      <c r="W52" s="49"/>
      <c r="X52" s="48"/>
      <c r="Y52" s="49"/>
      <c r="Z52" s="50"/>
      <c r="AA52" s="15"/>
      <c r="AB52" s="51"/>
      <c r="AC52" s="15"/>
      <c r="AD52" s="50"/>
    </row>
    <row r="53" spans="1:30" ht="12.75" customHeight="1">
      <c r="A53" s="131"/>
      <c r="B53" s="144"/>
      <c r="C53" s="96"/>
      <c r="D53" s="48"/>
      <c r="E53" s="49"/>
      <c r="F53" s="48"/>
      <c r="G53" s="49"/>
      <c r="H53" s="50"/>
      <c r="I53" s="15"/>
      <c r="J53" s="48"/>
      <c r="K53" s="49"/>
      <c r="L53" s="48"/>
      <c r="M53" s="49"/>
      <c r="N53" s="50"/>
      <c r="O53" s="15"/>
      <c r="P53" s="48"/>
      <c r="Q53" s="49"/>
      <c r="R53" s="48"/>
      <c r="S53" s="49"/>
      <c r="T53" s="50"/>
      <c r="U53" s="15"/>
      <c r="V53" s="48"/>
      <c r="W53" s="49"/>
      <c r="X53" s="48"/>
      <c r="Y53" s="49"/>
      <c r="Z53" s="50"/>
      <c r="AA53" s="15"/>
      <c r="AB53" s="51"/>
      <c r="AC53" s="15"/>
      <c r="AD53" s="50"/>
    </row>
    <row r="54" spans="1:30" ht="12.75" customHeight="1">
      <c r="A54" s="131"/>
      <c r="B54" s="144"/>
      <c r="C54" s="96"/>
      <c r="D54" s="48"/>
      <c r="E54" s="49"/>
      <c r="F54" s="48"/>
      <c r="G54" s="49"/>
      <c r="H54" s="50"/>
      <c r="I54" s="15"/>
      <c r="J54" s="48"/>
      <c r="K54" s="49"/>
      <c r="L54" s="48"/>
      <c r="M54" s="49"/>
      <c r="N54" s="50"/>
      <c r="O54" s="15"/>
      <c r="P54" s="48"/>
      <c r="Q54" s="49"/>
      <c r="R54" s="48"/>
      <c r="S54" s="49"/>
      <c r="T54" s="50"/>
      <c r="U54" s="15"/>
      <c r="V54" s="48"/>
      <c r="W54" s="49"/>
      <c r="X54" s="48"/>
      <c r="Y54" s="49"/>
      <c r="Z54" s="50"/>
      <c r="AA54" s="15"/>
      <c r="AB54" s="51"/>
      <c r="AC54" s="15"/>
      <c r="AD54" s="50"/>
    </row>
    <row r="55" spans="1:30" ht="12.75" customHeight="1">
      <c r="A55" s="131"/>
      <c r="B55" s="144"/>
      <c r="C55" s="96"/>
      <c r="D55" s="48"/>
      <c r="E55" s="49"/>
      <c r="F55" s="48"/>
      <c r="G55" s="49"/>
      <c r="H55" s="50"/>
      <c r="I55" s="15"/>
      <c r="J55" s="48"/>
      <c r="K55" s="49"/>
      <c r="L55" s="48"/>
      <c r="M55" s="49"/>
      <c r="N55" s="50"/>
      <c r="O55" s="15"/>
      <c r="P55" s="48"/>
      <c r="Q55" s="49"/>
      <c r="R55" s="48"/>
      <c r="S55" s="49"/>
      <c r="T55" s="50"/>
      <c r="U55" s="15"/>
      <c r="V55" s="48"/>
      <c r="W55" s="49"/>
      <c r="X55" s="48"/>
      <c r="Y55" s="49"/>
      <c r="Z55" s="50"/>
      <c r="AA55" s="15"/>
      <c r="AB55" s="51"/>
      <c r="AC55" s="15"/>
      <c r="AD55" s="50"/>
    </row>
    <row r="56" spans="1:30" ht="12.75" customHeight="1">
      <c r="A56" s="131"/>
      <c r="B56" s="144"/>
      <c r="C56" s="96"/>
      <c r="D56" s="48"/>
      <c r="E56" s="49"/>
      <c r="F56" s="48"/>
      <c r="G56" s="49"/>
      <c r="H56" s="50"/>
      <c r="I56" s="15"/>
      <c r="J56" s="48"/>
      <c r="K56" s="49"/>
      <c r="L56" s="48"/>
      <c r="M56" s="49"/>
      <c r="N56" s="50"/>
      <c r="O56" s="15"/>
      <c r="P56" s="48"/>
      <c r="Q56" s="49"/>
      <c r="R56" s="48"/>
      <c r="S56" s="49"/>
      <c r="T56" s="50"/>
      <c r="U56" s="15"/>
      <c r="V56" s="48"/>
      <c r="W56" s="49"/>
      <c r="X56" s="48"/>
      <c r="Y56" s="49"/>
      <c r="Z56" s="50"/>
      <c r="AA56" s="15"/>
      <c r="AB56" s="51"/>
      <c r="AC56" s="15"/>
      <c r="AD56" s="50"/>
    </row>
    <row r="57" spans="1:30" ht="12.75" customHeight="1">
      <c r="A57" s="131"/>
      <c r="B57" s="144"/>
      <c r="C57" s="96"/>
      <c r="D57" s="48"/>
      <c r="E57" s="49"/>
      <c r="F57" s="48"/>
      <c r="G57" s="49"/>
      <c r="H57" s="50"/>
      <c r="I57" s="15"/>
      <c r="J57" s="48"/>
      <c r="K57" s="49"/>
      <c r="L57" s="48"/>
      <c r="M57" s="49"/>
      <c r="N57" s="50"/>
      <c r="O57" s="15"/>
      <c r="P57" s="48"/>
      <c r="Q57" s="49"/>
      <c r="R57" s="48"/>
      <c r="S57" s="49"/>
      <c r="T57" s="50"/>
      <c r="U57" s="15"/>
      <c r="V57" s="48"/>
      <c r="W57" s="49"/>
      <c r="X57" s="48"/>
      <c r="Y57" s="49"/>
      <c r="Z57" s="50"/>
      <c r="AA57" s="15"/>
      <c r="AB57" s="51"/>
      <c r="AC57" s="15"/>
      <c r="AD57" s="50"/>
    </row>
    <row r="58" spans="1:30" ht="12.75" customHeight="1">
      <c r="A58" s="131"/>
      <c r="B58" s="144"/>
      <c r="C58" s="96"/>
      <c r="D58" s="48"/>
      <c r="E58" s="49"/>
      <c r="F58" s="48"/>
      <c r="G58" s="49"/>
      <c r="H58" s="50"/>
      <c r="I58" s="15"/>
      <c r="J58" s="48"/>
      <c r="K58" s="49"/>
      <c r="L58" s="48"/>
      <c r="M58" s="49"/>
      <c r="N58" s="50"/>
      <c r="O58" s="15"/>
      <c r="P58" s="48"/>
      <c r="Q58" s="49"/>
      <c r="R58" s="48"/>
      <c r="S58" s="49"/>
      <c r="T58" s="50"/>
      <c r="U58" s="15"/>
      <c r="V58" s="48"/>
      <c r="W58" s="49"/>
      <c r="X58" s="48"/>
      <c r="Y58" s="49"/>
      <c r="Z58" s="50"/>
      <c r="AA58" s="15"/>
      <c r="AB58" s="51"/>
      <c r="AC58" s="15"/>
      <c r="AD58" s="50"/>
    </row>
    <row r="59" spans="1:30" ht="12.75" customHeight="1">
      <c r="A59" s="131"/>
      <c r="B59" s="144"/>
      <c r="C59" s="96"/>
      <c r="D59" s="48"/>
      <c r="E59" s="49"/>
      <c r="F59" s="48"/>
      <c r="G59" s="49"/>
      <c r="H59" s="50"/>
      <c r="I59" s="15"/>
      <c r="J59" s="48"/>
      <c r="K59" s="49"/>
      <c r="L59" s="48"/>
      <c r="M59" s="49"/>
      <c r="N59" s="50"/>
      <c r="O59" s="15"/>
      <c r="P59" s="48"/>
      <c r="Q59" s="49"/>
      <c r="R59" s="48"/>
      <c r="S59" s="49"/>
      <c r="T59" s="50"/>
      <c r="U59" s="15"/>
      <c r="V59" s="48"/>
      <c r="W59" s="49"/>
      <c r="X59" s="48"/>
      <c r="Y59" s="49"/>
      <c r="Z59" s="50"/>
      <c r="AA59" s="15"/>
      <c r="AB59" s="51"/>
      <c r="AC59" s="15"/>
      <c r="AD59" s="50"/>
    </row>
    <row r="60" spans="1:30" ht="12.75" customHeight="1">
      <c r="A60" s="131"/>
      <c r="B60" s="144"/>
      <c r="C60" s="96"/>
      <c r="D60" s="48"/>
      <c r="E60" s="49"/>
      <c r="F60" s="48"/>
      <c r="G60" s="49"/>
      <c r="H60" s="50"/>
      <c r="I60" s="15"/>
      <c r="J60" s="48"/>
      <c r="K60" s="49"/>
      <c r="L60" s="48"/>
      <c r="M60" s="49"/>
      <c r="N60" s="50"/>
      <c r="O60" s="15"/>
      <c r="P60" s="48"/>
      <c r="Q60" s="49"/>
      <c r="R60" s="48"/>
      <c r="S60" s="49"/>
      <c r="T60" s="50"/>
      <c r="U60" s="15"/>
      <c r="V60" s="48"/>
      <c r="W60" s="49"/>
      <c r="X60" s="48"/>
      <c r="Y60" s="49"/>
      <c r="Z60" s="50"/>
      <c r="AA60" s="15"/>
      <c r="AB60" s="51"/>
      <c r="AC60" s="15"/>
      <c r="AD60" s="50"/>
    </row>
    <row r="61" spans="1:30" ht="12.75" customHeight="1">
      <c r="A61" s="131"/>
      <c r="B61" s="144"/>
      <c r="C61" s="96"/>
      <c r="D61" s="48"/>
      <c r="E61" s="49"/>
      <c r="F61" s="48"/>
      <c r="G61" s="49"/>
      <c r="H61" s="50"/>
      <c r="I61" s="15"/>
      <c r="J61" s="48"/>
      <c r="K61" s="49"/>
      <c r="L61" s="48"/>
      <c r="M61" s="49"/>
      <c r="N61" s="50"/>
      <c r="O61" s="15"/>
      <c r="P61" s="48"/>
      <c r="Q61" s="49"/>
      <c r="R61" s="48"/>
      <c r="S61" s="49"/>
      <c r="T61" s="50"/>
      <c r="U61" s="15"/>
      <c r="V61" s="48"/>
      <c r="W61" s="49"/>
      <c r="X61" s="48"/>
      <c r="Y61" s="49"/>
      <c r="Z61" s="50"/>
      <c r="AA61" s="15"/>
      <c r="AB61" s="51"/>
      <c r="AC61" s="15"/>
      <c r="AD61" s="50"/>
    </row>
    <row r="62" spans="1:30" ht="12.75" customHeight="1">
      <c r="A62" s="131"/>
      <c r="B62" s="144"/>
      <c r="C62" s="96"/>
      <c r="D62" s="48"/>
      <c r="E62" s="49"/>
      <c r="F62" s="48"/>
      <c r="G62" s="49"/>
      <c r="H62" s="50"/>
      <c r="I62" s="15"/>
      <c r="J62" s="48"/>
      <c r="K62" s="49"/>
      <c r="L62" s="48"/>
      <c r="M62" s="49"/>
      <c r="N62" s="50"/>
      <c r="O62" s="15"/>
      <c r="P62" s="48"/>
      <c r="Q62" s="49"/>
      <c r="R62" s="48"/>
      <c r="S62" s="49"/>
      <c r="T62" s="50"/>
      <c r="U62" s="15"/>
      <c r="V62" s="48"/>
      <c r="W62" s="49"/>
      <c r="X62" s="48"/>
      <c r="Y62" s="49"/>
      <c r="Z62" s="50"/>
      <c r="AA62" s="15"/>
      <c r="AB62" s="51"/>
      <c r="AC62" s="15"/>
      <c r="AD62" s="50"/>
    </row>
    <row r="63" spans="1:30" ht="12.75" customHeight="1">
      <c r="A63" s="131"/>
      <c r="B63" s="144"/>
      <c r="C63" s="96"/>
      <c r="D63" s="48"/>
      <c r="E63" s="49"/>
      <c r="F63" s="48"/>
      <c r="G63" s="49"/>
      <c r="H63" s="50"/>
      <c r="I63" s="15"/>
      <c r="J63" s="48"/>
      <c r="K63" s="49"/>
      <c r="L63" s="48"/>
      <c r="M63" s="49"/>
      <c r="N63" s="50"/>
      <c r="O63" s="15"/>
      <c r="P63" s="48"/>
      <c r="Q63" s="49"/>
      <c r="R63" s="48"/>
      <c r="S63" s="49"/>
      <c r="T63" s="50"/>
      <c r="U63" s="15"/>
      <c r="V63" s="48"/>
      <c r="W63" s="49"/>
      <c r="X63" s="48"/>
      <c r="Y63" s="49"/>
      <c r="Z63" s="50"/>
      <c r="AA63" s="15"/>
      <c r="AB63" s="51"/>
      <c r="AC63" s="15"/>
      <c r="AD63" s="50"/>
    </row>
    <row r="64" spans="1:30" ht="12.75" customHeight="1">
      <c r="A64" s="131"/>
      <c r="B64" s="144"/>
      <c r="C64" s="96"/>
      <c r="D64" s="48"/>
      <c r="E64" s="49"/>
      <c r="F64" s="48"/>
      <c r="G64" s="49"/>
      <c r="H64" s="50"/>
      <c r="I64" s="15"/>
      <c r="J64" s="48"/>
      <c r="K64" s="49"/>
      <c r="L64" s="48"/>
      <c r="M64" s="49"/>
      <c r="N64" s="50"/>
      <c r="O64" s="15"/>
      <c r="P64" s="48"/>
      <c r="Q64" s="49"/>
      <c r="R64" s="48"/>
      <c r="S64" s="49"/>
      <c r="T64" s="50"/>
      <c r="U64" s="15"/>
      <c r="V64" s="48"/>
      <c r="W64" s="49"/>
      <c r="X64" s="48"/>
      <c r="Y64" s="49"/>
      <c r="Z64" s="50"/>
      <c r="AA64" s="15"/>
      <c r="AB64" s="51"/>
      <c r="AC64" s="15"/>
      <c r="AD64" s="50"/>
    </row>
    <row r="65" spans="1:30" ht="12.75" customHeight="1">
      <c r="A65" s="131"/>
      <c r="B65" s="144"/>
      <c r="C65" s="96"/>
      <c r="D65" s="48"/>
      <c r="E65" s="49"/>
      <c r="F65" s="48"/>
      <c r="G65" s="49"/>
      <c r="H65" s="50"/>
      <c r="I65" s="15"/>
      <c r="J65" s="48"/>
      <c r="K65" s="49"/>
      <c r="L65" s="48"/>
      <c r="M65" s="49"/>
      <c r="N65" s="50"/>
      <c r="O65" s="15"/>
      <c r="P65" s="48"/>
      <c r="Q65" s="49"/>
      <c r="R65" s="48"/>
      <c r="S65" s="49"/>
      <c r="T65" s="50"/>
      <c r="U65" s="15"/>
      <c r="V65" s="48"/>
      <c r="W65" s="49"/>
      <c r="X65" s="48"/>
      <c r="Y65" s="49"/>
      <c r="Z65" s="50"/>
      <c r="AA65" s="15"/>
      <c r="AB65" s="51"/>
      <c r="AC65" s="15"/>
      <c r="AD65" s="50"/>
    </row>
    <row r="66" spans="1:30" ht="12.75" customHeight="1">
      <c r="A66" s="131"/>
      <c r="B66" s="144"/>
      <c r="C66" s="96"/>
      <c r="D66" s="48"/>
      <c r="E66" s="49"/>
      <c r="F66" s="48"/>
      <c r="G66" s="49"/>
      <c r="H66" s="50"/>
      <c r="I66" s="15"/>
      <c r="J66" s="48"/>
      <c r="K66" s="49"/>
      <c r="L66" s="48"/>
      <c r="M66" s="49"/>
      <c r="N66" s="50"/>
      <c r="O66" s="15"/>
      <c r="P66" s="48"/>
      <c r="Q66" s="49"/>
      <c r="R66" s="48"/>
      <c r="S66" s="49"/>
      <c r="T66" s="50"/>
      <c r="U66" s="15"/>
      <c r="V66" s="48"/>
      <c r="W66" s="49"/>
      <c r="X66" s="48"/>
      <c r="Y66" s="49"/>
      <c r="Z66" s="50"/>
      <c r="AA66" s="15"/>
      <c r="AB66" s="51"/>
      <c r="AC66" s="15"/>
      <c r="AD66" s="50"/>
    </row>
    <row r="67" spans="1:30" ht="12.75" customHeight="1">
      <c r="A67" s="131"/>
      <c r="B67" s="144"/>
      <c r="C67" s="96"/>
      <c r="D67" s="48"/>
      <c r="E67" s="49"/>
      <c r="F67" s="48"/>
      <c r="G67" s="49"/>
      <c r="H67" s="50"/>
      <c r="I67" s="15"/>
      <c r="J67" s="48"/>
      <c r="K67" s="49"/>
      <c r="L67" s="48"/>
      <c r="M67" s="49"/>
      <c r="N67" s="50"/>
      <c r="O67" s="15"/>
      <c r="P67" s="48"/>
      <c r="Q67" s="49"/>
      <c r="R67" s="48"/>
      <c r="S67" s="49"/>
      <c r="T67" s="50"/>
      <c r="U67" s="15"/>
      <c r="V67" s="48"/>
      <c r="W67" s="49"/>
      <c r="X67" s="48"/>
      <c r="Y67" s="49"/>
      <c r="Z67" s="50"/>
      <c r="AA67" s="15"/>
      <c r="AB67" s="51"/>
      <c r="AC67" s="15"/>
      <c r="AD67" s="50"/>
    </row>
    <row r="68" spans="1:30" ht="12.75" customHeight="1">
      <c r="A68" s="131"/>
      <c r="B68" s="144"/>
      <c r="C68" s="96"/>
      <c r="D68" s="48"/>
      <c r="E68" s="49"/>
      <c r="F68" s="48"/>
      <c r="G68" s="49"/>
      <c r="H68" s="50"/>
      <c r="I68" s="15"/>
      <c r="J68" s="48"/>
      <c r="K68" s="49"/>
      <c r="L68" s="48"/>
      <c r="M68" s="49"/>
      <c r="N68" s="50"/>
      <c r="O68" s="15"/>
      <c r="P68" s="48"/>
      <c r="Q68" s="49"/>
      <c r="R68" s="48"/>
      <c r="S68" s="49"/>
      <c r="T68" s="50"/>
      <c r="U68" s="15"/>
      <c r="V68" s="48"/>
      <c r="W68" s="49"/>
      <c r="X68" s="48"/>
      <c r="Y68" s="49"/>
      <c r="Z68" s="50"/>
      <c r="AA68" s="15"/>
      <c r="AB68" s="51"/>
      <c r="AC68" s="15"/>
      <c r="AD68" s="50"/>
    </row>
    <row r="69" spans="1:30" ht="12.75" customHeight="1">
      <c r="A69" s="131"/>
      <c r="B69" s="144"/>
      <c r="C69" s="96"/>
      <c r="D69" s="48"/>
      <c r="E69" s="49"/>
      <c r="F69" s="48"/>
      <c r="G69" s="49"/>
      <c r="H69" s="50"/>
      <c r="I69" s="15"/>
      <c r="J69" s="48"/>
      <c r="K69" s="49"/>
      <c r="L69" s="48"/>
      <c r="M69" s="49"/>
      <c r="N69" s="50"/>
      <c r="O69" s="15"/>
      <c r="P69" s="48"/>
      <c r="Q69" s="49"/>
      <c r="R69" s="48"/>
      <c r="S69" s="49"/>
      <c r="T69" s="50"/>
      <c r="U69" s="15"/>
      <c r="V69" s="48"/>
      <c r="W69" s="49"/>
      <c r="X69" s="48"/>
      <c r="Y69" s="49"/>
      <c r="Z69" s="50"/>
      <c r="AA69" s="15"/>
      <c r="AB69" s="51"/>
      <c r="AC69" s="15"/>
      <c r="AD69" s="50"/>
    </row>
    <row r="70" spans="1:30" ht="12.75" customHeight="1">
      <c r="A70" s="131"/>
      <c r="B70" s="144"/>
      <c r="C70" s="96"/>
      <c r="D70" s="48"/>
      <c r="E70" s="49"/>
      <c r="F70" s="48"/>
      <c r="G70" s="49"/>
      <c r="H70" s="50"/>
      <c r="I70" s="15"/>
      <c r="J70" s="48"/>
      <c r="K70" s="49"/>
      <c r="L70" s="48"/>
      <c r="M70" s="49"/>
      <c r="N70" s="50"/>
      <c r="O70" s="15"/>
      <c r="P70" s="48"/>
      <c r="Q70" s="49"/>
      <c r="R70" s="48"/>
      <c r="S70" s="49"/>
      <c r="T70" s="50"/>
      <c r="U70" s="15"/>
      <c r="V70" s="48"/>
      <c r="W70" s="49"/>
      <c r="X70" s="48"/>
      <c r="Y70" s="49"/>
      <c r="Z70" s="50"/>
      <c r="AA70" s="15"/>
      <c r="AB70" s="51"/>
      <c r="AC70" s="15"/>
      <c r="AD70" s="50"/>
    </row>
    <row r="71" spans="1:30" ht="12.75" customHeight="1">
      <c r="A71" s="131"/>
      <c r="B71" s="144"/>
      <c r="C71" s="96"/>
      <c r="D71" s="48"/>
      <c r="E71" s="49"/>
      <c r="F71" s="48"/>
      <c r="G71" s="49"/>
      <c r="H71" s="50"/>
      <c r="I71" s="15"/>
      <c r="J71" s="48"/>
      <c r="K71" s="49"/>
      <c r="L71" s="48"/>
      <c r="M71" s="49"/>
      <c r="N71" s="50"/>
      <c r="O71" s="15"/>
      <c r="P71" s="48"/>
      <c r="Q71" s="49"/>
      <c r="R71" s="48"/>
      <c r="S71" s="49"/>
      <c r="T71" s="50"/>
      <c r="U71" s="15"/>
      <c r="V71" s="48"/>
      <c r="W71" s="49"/>
      <c r="X71" s="48"/>
      <c r="Y71" s="49"/>
      <c r="Z71" s="50"/>
      <c r="AA71" s="15"/>
      <c r="AB71" s="51"/>
      <c r="AC71" s="15"/>
      <c r="AD71" s="50"/>
    </row>
    <row r="72" spans="1:30" ht="12.75" customHeight="1">
      <c r="A72" s="131"/>
      <c r="B72" s="144"/>
      <c r="C72" s="96"/>
      <c r="D72" s="48"/>
      <c r="E72" s="49"/>
      <c r="F72" s="48"/>
      <c r="G72" s="49"/>
      <c r="H72" s="50"/>
      <c r="I72" s="15"/>
      <c r="J72" s="48"/>
      <c r="K72" s="49"/>
      <c r="L72" s="48"/>
      <c r="M72" s="49"/>
      <c r="N72" s="50"/>
      <c r="O72" s="15"/>
      <c r="P72" s="48"/>
      <c r="Q72" s="49"/>
      <c r="R72" s="48"/>
      <c r="S72" s="49"/>
      <c r="T72" s="50"/>
      <c r="U72" s="15"/>
      <c r="V72" s="48"/>
      <c r="W72" s="49"/>
      <c r="X72" s="48"/>
      <c r="Y72" s="49"/>
      <c r="Z72" s="50"/>
      <c r="AA72" s="15"/>
      <c r="AB72" s="51"/>
      <c r="AC72" s="15"/>
      <c r="AD72" s="50"/>
    </row>
    <row r="73" spans="1:30" ht="12.75" customHeight="1">
      <c r="A73" s="131"/>
      <c r="B73" s="144"/>
      <c r="C73" s="96"/>
      <c r="D73" s="48"/>
      <c r="E73" s="49"/>
      <c r="F73" s="48"/>
      <c r="G73" s="49"/>
      <c r="H73" s="50"/>
      <c r="I73" s="15"/>
      <c r="J73" s="48"/>
      <c r="K73" s="49"/>
      <c r="L73" s="48"/>
      <c r="M73" s="49"/>
      <c r="N73" s="50"/>
      <c r="O73" s="15"/>
      <c r="P73" s="48"/>
      <c r="Q73" s="49"/>
      <c r="R73" s="48"/>
      <c r="S73" s="49"/>
      <c r="T73" s="50"/>
      <c r="U73" s="15"/>
      <c r="V73" s="48"/>
      <c r="W73" s="49"/>
      <c r="X73" s="48"/>
      <c r="Y73" s="49"/>
      <c r="Z73" s="50"/>
      <c r="AA73" s="15"/>
      <c r="AB73" s="51"/>
      <c r="AC73" s="15"/>
      <c r="AD73" s="50"/>
    </row>
    <row r="74" spans="1:30" ht="12.75" customHeight="1">
      <c r="A74" s="131"/>
      <c r="B74" s="144"/>
      <c r="C74" s="96"/>
      <c r="D74" s="48"/>
      <c r="E74" s="49"/>
      <c r="F74" s="48"/>
      <c r="G74" s="49"/>
      <c r="H74" s="50"/>
      <c r="I74" s="15"/>
      <c r="J74" s="48"/>
      <c r="K74" s="49"/>
      <c r="L74" s="48"/>
      <c r="M74" s="49"/>
      <c r="N74" s="50"/>
      <c r="O74" s="15"/>
      <c r="P74" s="48"/>
      <c r="Q74" s="49"/>
      <c r="R74" s="48"/>
      <c r="S74" s="49"/>
      <c r="T74" s="50"/>
      <c r="U74" s="15"/>
      <c r="V74" s="48"/>
      <c r="W74" s="49"/>
      <c r="X74" s="48"/>
      <c r="Y74" s="49"/>
      <c r="Z74" s="50"/>
      <c r="AA74" s="15"/>
      <c r="AB74" s="51"/>
      <c r="AC74" s="15"/>
      <c r="AD74" s="50"/>
    </row>
    <row r="75" spans="1:30" ht="12.75" customHeight="1">
      <c r="A75" s="131"/>
      <c r="B75" s="144"/>
      <c r="C75" s="96"/>
      <c r="D75" s="48"/>
      <c r="E75" s="49"/>
      <c r="F75" s="48"/>
      <c r="G75" s="49"/>
      <c r="H75" s="50"/>
      <c r="I75" s="15"/>
      <c r="J75" s="48"/>
      <c r="K75" s="49"/>
      <c r="L75" s="48"/>
      <c r="M75" s="49"/>
      <c r="N75" s="50"/>
      <c r="O75" s="15"/>
      <c r="P75" s="48"/>
      <c r="Q75" s="49"/>
      <c r="R75" s="48"/>
      <c r="S75" s="49"/>
      <c r="T75" s="50"/>
      <c r="U75" s="15"/>
      <c r="V75" s="48"/>
      <c r="W75" s="49"/>
      <c r="X75" s="48"/>
      <c r="Y75" s="49"/>
      <c r="Z75" s="50"/>
      <c r="AA75" s="15"/>
      <c r="AB75" s="51"/>
      <c r="AC75" s="15"/>
      <c r="AD75" s="50"/>
    </row>
    <row r="76" spans="1:30" ht="12.75" customHeight="1">
      <c r="A76" s="131"/>
      <c r="B76" s="144"/>
      <c r="C76" s="96"/>
      <c r="D76" s="48"/>
      <c r="E76" s="49"/>
      <c r="F76" s="48"/>
      <c r="G76" s="49"/>
      <c r="H76" s="50"/>
      <c r="I76" s="15"/>
      <c r="J76" s="48"/>
      <c r="K76" s="49"/>
      <c r="L76" s="48"/>
      <c r="M76" s="49"/>
      <c r="N76" s="50"/>
      <c r="O76" s="15"/>
      <c r="P76" s="48"/>
      <c r="Q76" s="49"/>
      <c r="R76" s="48"/>
      <c r="S76" s="49"/>
      <c r="T76" s="50"/>
      <c r="U76" s="15"/>
      <c r="V76" s="48"/>
      <c r="W76" s="49"/>
      <c r="X76" s="48"/>
      <c r="Y76" s="49"/>
      <c r="Z76" s="50"/>
      <c r="AA76" s="15"/>
      <c r="AB76" s="51"/>
      <c r="AC76" s="15"/>
      <c r="AD76" s="50"/>
    </row>
    <row r="77" spans="1:30" ht="12.75" customHeight="1">
      <c r="A77" s="131"/>
      <c r="B77" s="144"/>
      <c r="C77" s="96"/>
      <c r="D77" s="48"/>
      <c r="E77" s="49"/>
      <c r="F77" s="48"/>
      <c r="G77" s="49"/>
      <c r="H77" s="50"/>
      <c r="I77" s="15"/>
      <c r="J77" s="48"/>
      <c r="K77" s="49"/>
      <c r="L77" s="48"/>
      <c r="M77" s="49"/>
      <c r="N77" s="50"/>
      <c r="O77" s="15"/>
      <c r="P77" s="48"/>
      <c r="Q77" s="49"/>
      <c r="R77" s="48"/>
      <c r="S77" s="49"/>
      <c r="T77" s="50"/>
      <c r="U77" s="15"/>
      <c r="V77" s="48"/>
      <c r="W77" s="49"/>
      <c r="X77" s="48"/>
      <c r="Y77" s="49"/>
      <c r="Z77" s="50"/>
      <c r="AA77" s="15"/>
      <c r="AB77" s="51"/>
      <c r="AC77" s="15"/>
      <c r="AD77" s="50"/>
    </row>
    <row r="78" spans="1:30" ht="12.75" customHeight="1">
      <c r="A78" s="131"/>
      <c r="B78" s="48"/>
      <c r="C78" s="16" t="s">
        <v>129</v>
      </c>
      <c r="D78" s="48"/>
      <c r="E78" s="49"/>
      <c r="F78" s="48"/>
      <c r="G78" s="49"/>
      <c r="H78" s="50"/>
      <c r="I78" s="15"/>
      <c r="J78" s="48"/>
      <c r="K78" s="49"/>
      <c r="L78" s="48"/>
      <c r="M78" s="49"/>
      <c r="N78" s="50"/>
      <c r="O78" s="15"/>
      <c r="P78" s="48"/>
      <c r="Q78" s="49"/>
      <c r="R78" s="48"/>
      <c r="S78" s="49"/>
      <c r="T78" s="50"/>
      <c r="U78" s="15"/>
      <c r="V78" s="48"/>
      <c r="W78" s="49"/>
      <c r="X78" s="48"/>
      <c r="Y78" s="49"/>
      <c r="Z78" s="50"/>
      <c r="AA78" s="15"/>
      <c r="AB78" s="51"/>
      <c r="AC78" s="15"/>
      <c r="AD78" s="20" t="s">
        <v>612</v>
      </c>
    </row>
    <row r="79" spans="1:30" ht="12.75">
      <c r="A79" s="15"/>
      <c r="B79" s="16" t="s">
        <v>21</v>
      </c>
      <c r="C79" s="16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t="13.5" thickBot="1">
      <c r="A80" s="29" t="s">
        <v>3</v>
      </c>
      <c r="B80" s="22" t="s">
        <v>0</v>
      </c>
      <c r="C80" s="23"/>
      <c r="D80" s="24"/>
      <c r="E80" s="25" t="s">
        <v>1</v>
      </c>
      <c r="F80" s="25"/>
      <c r="G80" s="25"/>
      <c r="H80" s="23" t="s">
        <v>4</v>
      </c>
      <c r="I80" s="25"/>
      <c r="J80" s="25"/>
      <c r="K80" s="25" t="s">
        <v>2</v>
      </c>
      <c r="L80" s="25"/>
      <c r="M80" s="25"/>
      <c r="N80" s="23" t="s">
        <v>4</v>
      </c>
      <c r="O80" s="24"/>
      <c r="P80" s="26"/>
      <c r="Q80" s="25" t="s">
        <v>33</v>
      </c>
      <c r="R80" s="25"/>
      <c r="S80" s="25"/>
      <c r="T80" s="23" t="s">
        <v>4</v>
      </c>
      <c r="U80" s="24"/>
      <c r="V80" s="26"/>
      <c r="W80" s="25" t="s">
        <v>34</v>
      </c>
      <c r="X80" s="25"/>
      <c r="Y80" s="25"/>
      <c r="Z80" s="27" t="s">
        <v>4</v>
      </c>
      <c r="AA80" s="21"/>
      <c r="AB80" s="29" t="s">
        <v>31</v>
      </c>
      <c r="AC80" s="15"/>
      <c r="AD80" s="29" t="s">
        <v>32</v>
      </c>
    </row>
    <row r="81" spans="1:30" ht="13.5" thickTop="1">
      <c r="A81" s="146" t="s">
        <v>5</v>
      </c>
      <c r="B81" s="53" t="s">
        <v>63</v>
      </c>
      <c r="C81" s="91" t="s">
        <v>64</v>
      </c>
      <c r="D81" s="31">
        <v>7</v>
      </c>
      <c r="E81" s="32" t="s">
        <v>107</v>
      </c>
      <c r="F81" s="33">
        <v>9</v>
      </c>
      <c r="G81" s="32" t="s">
        <v>323</v>
      </c>
      <c r="H81" s="34">
        <f aca="true" t="shared" si="7" ref="H81:H94">SUM(D81:F81)</f>
        <v>16</v>
      </c>
      <c r="I81" s="21"/>
      <c r="J81" s="56">
        <v>9</v>
      </c>
      <c r="K81" s="32" t="s">
        <v>356</v>
      </c>
      <c r="L81" s="57">
        <v>9</v>
      </c>
      <c r="M81" s="32" t="s">
        <v>459</v>
      </c>
      <c r="N81" s="34">
        <f aca="true" t="shared" si="8" ref="N81:N94">SUM(J81,L81)</f>
        <v>18</v>
      </c>
      <c r="O81" s="21"/>
      <c r="P81" s="31">
        <v>9</v>
      </c>
      <c r="Q81" s="32" t="s">
        <v>424</v>
      </c>
      <c r="R81" s="33">
        <v>9</v>
      </c>
      <c r="S81" s="32" t="s">
        <v>507</v>
      </c>
      <c r="T81" s="34">
        <f aca="true" t="shared" si="9" ref="T81:T94">SUM(P81,R81)</f>
        <v>18</v>
      </c>
      <c r="U81" s="21"/>
      <c r="V81" s="31">
        <v>9</v>
      </c>
      <c r="W81" s="32" t="s">
        <v>270</v>
      </c>
      <c r="X81" s="33">
        <v>7</v>
      </c>
      <c r="Y81" s="32" t="s">
        <v>359</v>
      </c>
      <c r="Z81" s="34">
        <f aca="true" t="shared" si="10" ref="Z81:Z94">SUM(V81,X81)</f>
        <v>16</v>
      </c>
      <c r="AA81" s="21"/>
      <c r="AB81" s="37">
        <v>5</v>
      </c>
      <c r="AC81" s="21"/>
      <c r="AD81" s="38">
        <f aca="true" t="shared" si="11" ref="AD81:AD94">SUM(H81,N81,T81,Z81,AB81)-MIN(H81,N81,T81,Z81)</f>
        <v>57</v>
      </c>
    </row>
    <row r="82" spans="1:30" ht="12.75">
      <c r="A82" s="147" t="s">
        <v>49</v>
      </c>
      <c r="B82" s="54" t="s">
        <v>202</v>
      </c>
      <c r="C82" s="92" t="s">
        <v>65</v>
      </c>
      <c r="D82" s="58">
        <v>9</v>
      </c>
      <c r="E82" s="41" t="s">
        <v>104</v>
      </c>
      <c r="F82" s="59">
        <v>7</v>
      </c>
      <c r="G82" s="41" t="s">
        <v>270</v>
      </c>
      <c r="H82" s="45">
        <f t="shared" si="7"/>
        <v>16</v>
      </c>
      <c r="I82" s="15"/>
      <c r="J82" s="58">
        <v>9</v>
      </c>
      <c r="K82" s="41" t="s">
        <v>394</v>
      </c>
      <c r="L82" s="59">
        <v>7</v>
      </c>
      <c r="M82" s="41" t="s">
        <v>459</v>
      </c>
      <c r="N82" s="34">
        <f t="shared" si="8"/>
        <v>16</v>
      </c>
      <c r="O82" s="15"/>
      <c r="P82" s="40">
        <v>7</v>
      </c>
      <c r="Q82" s="41" t="s">
        <v>424</v>
      </c>
      <c r="R82" s="42">
        <v>7</v>
      </c>
      <c r="S82" s="41" t="s">
        <v>323</v>
      </c>
      <c r="T82" s="34">
        <f t="shared" si="9"/>
        <v>14</v>
      </c>
      <c r="U82" s="15"/>
      <c r="V82" s="40">
        <v>9</v>
      </c>
      <c r="W82" s="41" t="s">
        <v>356</v>
      </c>
      <c r="X82" s="42">
        <v>6</v>
      </c>
      <c r="Y82" s="41" t="s">
        <v>359</v>
      </c>
      <c r="Z82" s="34">
        <f t="shared" si="10"/>
        <v>15</v>
      </c>
      <c r="AA82" s="15"/>
      <c r="AB82" s="46">
        <v>5</v>
      </c>
      <c r="AC82" s="15"/>
      <c r="AD82" s="38">
        <f t="shared" si="11"/>
        <v>52</v>
      </c>
    </row>
    <row r="83" spans="1:30" ht="12.75">
      <c r="A83" s="147" t="s">
        <v>50</v>
      </c>
      <c r="B83" s="54" t="s">
        <v>272</v>
      </c>
      <c r="C83" s="92" t="s">
        <v>133</v>
      </c>
      <c r="D83" s="58">
        <v>6</v>
      </c>
      <c r="E83" s="41" t="s">
        <v>270</v>
      </c>
      <c r="F83" s="58">
        <v>7</v>
      </c>
      <c r="G83" s="41" t="s">
        <v>352</v>
      </c>
      <c r="H83" s="45">
        <f t="shared" si="7"/>
        <v>13</v>
      </c>
      <c r="I83" s="15"/>
      <c r="J83" s="58">
        <v>6</v>
      </c>
      <c r="K83" s="41" t="s">
        <v>356</v>
      </c>
      <c r="L83" s="59">
        <v>9</v>
      </c>
      <c r="M83" s="41" t="s">
        <v>323</v>
      </c>
      <c r="N83" s="34">
        <f t="shared" si="8"/>
        <v>15</v>
      </c>
      <c r="O83" s="15"/>
      <c r="P83" s="40">
        <v>9</v>
      </c>
      <c r="Q83" s="41" t="s">
        <v>394</v>
      </c>
      <c r="R83" s="42">
        <v>9</v>
      </c>
      <c r="S83" s="41" t="s">
        <v>459</v>
      </c>
      <c r="T83" s="34">
        <f t="shared" si="9"/>
        <v>18</v>
      </c>
      <c r="U83" s="15"/>
      <c r="V83" s="40"/>
      <c r="W83" s="41"/>
      <c r="X83" s="42"/>
      <c r="Y83" s="41"/>
      <c r="Z83" s="34">
        <f t="shared" si="10"/>
        <v>0</v>
      </c>
      <c r="AA83" s="15"/>
      <c r="AB83" s="46"/>
      <c r="AC83" s="15"/>
      <c r="AD83" s="38">
        <f t="shared" si="11"/>
        <v>46</v>
      </c>
    </row>
    <row r="84" spans="1:30" ht="12.75">
      <c r="A84" s="147" t="s">
        <v>51</v>
      </c>
      <c r="B84" s="54" t="s">
        <v>205</v>
      </c>
      <c r="C84" s="92" t="s">
        <v>79</v>
      </c>
      <c r="D84" s="58">
        <v>5</v>
      </c>
      <c r="E84" s="41" t="s">
        <v>104</v>
      </c>
      <c r="F84" s="59">
        <v>7</v>
      </c>
      <c r="G84" s="41" t="s">
        <v>323</v>
      </c>
      <c r="H84" s="45">
        <f t="shared" si="7"/>
        <v>12</v>
      </c>
      <c r="I84" s="15"/>
      <c r="J84" s="58">
        <v>7</v>
      </c>
      <c r="K84" s="41" t="s">
        <v>394</v>
      </c>
      <c r="L84" s="59">
        <v>7</v>
      </c>
      <c r="M84" s="41" t="s">
        <v>356</v>
      </c>
      <c r="N84" s="34">
        <f t="shared" si="8"/>
        <v>14</v>
      </c>
      <c r="O84" s="15"/>
      <c r="P84" s="40"/>
      <c r="Q84" s="41"/>
      <c r="R84" s="42"/>
      <c r="S84" s="41"/>
      <c r="T84" s="34">
        <f t="shared" si="9"/>
        <v>0</v>
      </c>
      <c r="U84" s="15"/>
      <c r="V84" s="40"/>
      <c r="W84" s="41"/>
      <c r="X84" s="42"/>
      <c r="Y84" s="41"/>
      <c r="Z84" s="34">
        <f t="shared" si="10"/>
        <v>0</v>
      </c>
      <c r="AA84" s="15"/>
      <c r="AB84" s="46"/>
      <c r="AC84" s="15"/>
      <c r="AD84" s="38">
        <f t="shared" si="11"/>
        <v>26</v>
      </c>
    </row>
    <row r="85" spans="1:30" ht="12.75">
      <c r="A85" s="147" t="s">
        <v>53</v>
      </c>
      <c r="B85" s="54" t="s">
        <v>568</v>
      </c>
      <c r="C85" s="92" t="s">
        <v>482</v>
      </c>
      <c r="D85" s="58"/>
      <c r="E85" s="41"/>
      <c r="F85" s="59"/>
      <c r="G85" s="41"/>
      <c r="H85" s="45">
        <f t="shared" si="7"/>
        <v>0</v>
      </c>
      <c r="I85" s="15"/>
      <c r="J85" s="58"/>
      <c r="K85" s="41"/>
      <c r="L85" s="59"/>
      <c r="M85" s="41"/>
      <c r="N85" s="34">
        <f t="shared" si="8"/>
        <v>0</v>
      </c>
      <c r="O85" s="15"/>
      <c r="P85" s="40"/>
      <c r="Q85" s="41"/>
      <c r="R85" s="42"/>
      <c r="S85" s="41"/>
      <c r="T85" s="34">
        <f t="shared" si="9"/>
        <v>0</v>
      </c>
      <c r="U85" s="15"/>
      <c r="V85" s="40">
        <v>9</v>
      </c>
      <c r="W85" s="41" t="s">
        <v>261</v>
      </c>
      <c r="X85" s="44">
        <v>14</v>
      </c>
      <c r="Y85" s="41" t="s">
        <v>352</v>
      </c>
      <c r="Z85" s="34">
        <f t="shared" si="10"/>
        <v>23</v>
      </c>
      <c r="AA85" s="15"/>
      <c r="AB85" s="46"/>
      <c r="AC85" s="15"/>
      <c r="AD85" s="38">
        <f t="shared" si="11"/>
        <v>23</v>
      </c>
    </row>
    <row r="86" spans="1:30" ht="12.75">
      <c r="A86" s="147" t="s">
        <v>52</v>
      </c>
      <c r="B86" s="54" t="s">
        <v>138</v>
      </c>
      <c r="C86" s="92" t="s">
        <v>69</v>
      </c>
      <c r="D86" s="58">
        <v>9</v>
      </c>
      <c r="E86" s="41" t="s">
        <v>107</v>
      </c>
      <c r="F86" s="59">
        <v>9</v>
      </c>
      <c r="G86" s="41" t="s">
        <v>270</v>
      </c>
      <c r="H86" s="45">
        <f t="shared" si="7"/>
        <v>18</v>
      </c>
      <c r="I86" s="15"/>
      <c r="J86" s="169"/>
      <c r="K86" s="41"/>
      <c r="L86" s="59"/>
      <c r="M86" s="41"/>
      <c r="N86" s="34">
        <f t="shared" si="8"/>
        <v>0</v>
      </c>
      <c r="O86" s="15"/>
      <c r="P86" s="43"/>
      <c r="Q86" s="41"/>
      <c r="R86" s="42"/>
      <c r="S86" s="41"/>
      <c r="T86" s="34">
        <f t="shared" si="9"/>
        <v>0</v>
      </c>
      <c r="U86" s="15"/>
      <c r="V86" s="40"/>
      <c r="W86" s="41"/>
      <c r="X86" s="42"/>
      <c r="Y86" s="41"/>
      <c r="Z86" s="34">
        <f t="shared" si="10"/>
        <v>0</v>
      </c>
      <c r="AA86" s="15"/>
      <c r="AB86" s="46"/>
      <c r="AC86" s="15"/>
      <c r="AD86" s="38">
        <f t="shared" si="11"/>
        <v>18</v>
      </c>
    </row>
    <row r="87" spans="1:30" ht="12.75">
      <c r="A87" s="147" t="s">
        <v>52</v>
      </c>
      <c r="B87" s="54" t="s">
        <v>260</v>
      </c>
      <c r="C87" s="92" t="s">
        <v>157</v>
      </c>
      <c r="D87" s="58">
        <v>9</v>
      </c>
      <c r="E87" s="41" t="s">
        <v>261</v>
      </c>
      <c r="F87" s="58">
        <v>9</v>
      </c>
      <c r="G87" s="41" t="s">
        <v>352</v>
      </c>
      <c r="H87" s="45">
        <f t="shared" si="7"/>
        <v>18</v>
      </c>
      <c r="I87" s="15"/>
      <c r="J87" s="58"/>
      <c r="K87" s="41"/>
      <c r="L87" s="59"/>
      <c r="M87" s="41"/>
      <c r="N87" s="45">
        <f t="shared" si="8"/>
        <v>0</v>
      </c>
      <c r="O87" s="15"/>
      <c r="P87" s="40"/>
      <c r="Q87" s="41"/>
      <c r="R87" s="42"/>
      <c r="S87" s="41"/>
      <c r="T87" s="45">
        <f t="shared" si="9"/>
        <v>0</v>
      </c>
      <c r="U87" s="15"/>
      <c r="V87" s="40"/>
      <c r="W87" s="41"/>
      <c r="X87" s="42"/>
      <c r="Y87" s="41"/>
      <c r="Z87" s="45">
        <f t="shared" si="10"/>
        <v>0</v>
      </c>
      <c r="AA87" s="15"/>
      <c r="AB87" s="46"/>
      <c r="AC87" s="15"/>
      <c r="AD87" s="38">
        <f t="shared" si="11"/>
        <v>18</v>
      </c>
    </row>
    <row r="88" spans="1:30" ht="12.75">
      <c r="A88" s="147" t="s">
        <v>52</v>
      </c>
      <c r="B88" s="54" t="s">
        <v>491</v>
      </c>
      <c r="C88" s="92" t="s">
        <v>67</v>
      </c>
      <c r="D88" s="58"/>
      <c r="E88" s="41"/>
      <c r="F88" s="58"/>
      <c r="G88" s="41"/>
      <c r="H88" s="45">
        <f t="shared" si="7"/>
        <v>0</v>
      </c>
      <c r="I88" s="15"/>
      <c r="J88" s="58"/>
      <c r="K88" s="41"/>
      <c r="L88" s="59"/>
      <c r="M88" s="41"/>
      <c r="N88" s="45">
        <f t="shared" si="8"/>
        <v>0</v>
      </c>
      <c r="O88" s="15"/>
      <c r="P88" s="40">
        <v>9</v>
      </c>
      <c r="Q88" s="41" t="s">
        <v>104</v>
      </c>
      <c r="R88" s="42">
        <v>9</v>
      </c>
      <c r="S88" s="41" t="s">
        <v>323</v>
      </c>
      <c r="T88" s="45">
        <f t="shared" si="9"/>
        <v>18</v>
      </c>
      <c r="U88" s="15"/>
      <c r="V88" s="40"/>
      <c r="W88" s="41"/>
      <c r="X88" s="42"/>
      <c r="Y88" s="41"/>
      <c r="Z88" s="45">
        <f t="shared" si="10"/>
        <v>0</v>
      </c>
      <c r="AA88" s="15"/>
      <c r="AB88" s="46"/>
      <c r="AC88" s="15"/>
      <c r="AD88" s="38">
        <f t="shared" si="11"/>
        <v>18</v>
      </c>
    </row>
    <row r="89" spans="1:30" ht="12.75">
      <c r="A89" s="147" t="s">
        <v>52</v>
      </c>
      <c r="B89" s="54" t="s">
        <v>581</v>
      </c>
      <c r="C89" s="92" t="s">
        <v>73</v>
      </c>
      <c r="D89" s="58"/>
      <c r="E89" s="41"/>
      <c r="F89" s="58"/>
      <c r="G89" s="41"/>
      <c r="H89" s="45">
        <f t="shared" si="7"/>
        <v>0</v>
      </c>
      <c r="I89" s="15"/>
      <c r="J89" s="58"/>
      <c r="K89" s="41"/>
      <c r="L89" s="59"/>
      <c r="M89" s="41"/>
      <c r="N89" s="45">
        <f t="shared" si="8"/>
        <v>0</v>
      </c>
      <c r="O89" s="15"/>
      <c r="P89" s="40"/>
      <c r="Q89" s="41"/>
      <c r="R89" s="42"/>
      <c r="S89" s="41"/>
      <c r="T89" s="45">
        <f t="shared" si="9"/>
        <v>0</v>
      </c>
      <c r="U89" s="15"/>
      <c r="V89" s="40">
        <v>9</v>
      </c>
      <c r="W89" s="41" t="s">
        <v>580</v>
      </c>
      <c r="X89" s="42">
        <v>9</v>
      </c>
      <c r="Y89" s="41" t="s">
        <v>359</v>
      </c>
      <c r="Z89" s="45">
        <f t="shared" si="10"/>
        <v>18</v>
      </c>
      <c r="AA89" s="15"/>
      <c r="AB89" s="46"/>
      <c r="AC89" s="15"/>
      <c r="AD89" s="38">
        <f t="shared" si="11"/>
        <v>18</v>
      </c>
    </row>
    <row r="90" spans="1:30" ht="12.75">
      <c r="A90" s="147" t="s">
        <v>55</v>
      </c>
      <c r="B90" s="54" t="s">
        <v>204</v>
      </c>
      <c r="C90" s="92" t="s">
        <v>65</v>
      </c>
      <c r="D90" s="58">
        <v>6</v>
      </c>
      <c r="E90" s="41" t="s">
        <v>104</v>
      </c>
      <c r="F90" s="58">
        <v>6</v>
      </c>
      <c r="G90" s="41" t="s">
        <v>323</v>
      </c>
      <c r="H90" s="45">
        <f t="shared" si="7"/>
        <v>12</v>
      </c>
      <c r="I90" s="15"/>
      <c r="J90" s="58"/>
      <c r="K90" s="41"/>
      <c r="L90" s="59"/>
      <c r="M90" s="41"/>
      <c r="N90" s="45">
        <f t="shared" si="8"/>
        <v>0</v>
      </c>
      <c r="O90" s="15"/>
      <c r="P90" s="40"/>
      <c r="Q90" s="41"/>
      <c r="R90" s="42"/>
      <c r="S90" s="41"/>
      <c r="T90" s="45">
        <f t="shared" si="9"/>
        <v>0</v>
      </c>
      <c r="U90" s="15"/>
      <c r="V90" s="40"/>
      <c r="W90" s="41"/>
      <c r="X90" s="42"/>
      <c r="Y90" s="41"/>
      <c r="Z90" s="45">
        <f t="shared" si="10"/>
        <v>0</v>
      </c>
      <c r="AA90" s="15"/>
      <c r="AB90" s="46"/>
      <c r="AC90" s="15"/>
      <c r="AD90" s="38">
        <f t="shared" si="11"/>
        <v>12</v>
      </c>
    </row>
    <row r="91" spans="1:30" ht="12.75">
      <c r="A91" s="147" t="s">
        <v>48</v>
      </c>
      <c r="B91" s="54" t="s">
        <v>203</v>
      </c>
      <c r="C91" s="92" t="s">
        <v>69</v>
      </c>
      <c r="D91" s="58">
        <v>7</v>
      </c>
      <c r="E91" s="119" t="s">
        <v>104</v>
      </c>
      <c r="F91" s="58"/>
      <c r="G91" s="41"/>
      <c r="H91" s="45">
        <f t="shared" si="7"/>
        <v>7</v>
      </c>
      <c r="I91" s="15"/>
      <c r="J91" s="58" t="s">
        <v>74</v>
      </c>
      <c r="K91" s="41" t="s">
        <v>394</v>
      </c>
      <c r="L91" s="59"/>
      <c r="M91" s="41"/>
      <c r="N91" s="45">
        <f t="shared" si="8"/>
        <v>0</v>
      </c>
      <c r="O91" s="15"/>
      <c r="P91" s="40" t="s">
        <v>74</v>
      </c>
      <c r="Q91" s="41" t="s">
        <v>507</v>
      </c>
      <c r="R91" s="42" t="s">
        <v>74</v>
      </c>
      <c r="S91" s="41" t="s">
        <v>270</v>
      </c>
      <c r="T91" s="45">
        <f t="shared" si="9"/>
        <v>0</v>
      </c>
      <c r="U91" s="15"/>
      <c r="V91" s="40">
        <v>0</v>
      </c>
      <c r="W91" s="119" t="s">
        <v>104</v>
      </c>
      <c r="X91" s="42"/>
      <c r="Y91" s="41"/>
      <c r="Z91" s="45">
        <f t="shared" si="10"/>
        <v>0</v>
      </c>
      <c r="AA91" s="15"/>
      <c r="AB91" s="46"/>
      <c r="AC91" s="15"/>
      <c r="AD91" s="38">
        <f t="shared" si="11"/>
        <v>7</v>
      </c>
    </row>
    <row r="92" spans="1:30" ht="12.75">
      <c r="A92" s="147" t="s">
        <v>48</v>
      </c>
      <c r="B92" s="54" t="s">
        <v>582</v>
      </c>
      <c r="C92" s="92" t="s">
        <v>67</v>
      </c>
      <c r="D92" s="58"/>
      <c r="E92" s="41"/>
      <c r="F92" s="58"/>
      <c r="G92" s="41"/>
      <c r="H92" s="45">
        <f t="shared" si="7"/>
        <v>0</v>
      </c>
      <c r="I92" s="15"/>
      <c r="J92" s="58"/>
      <c r="K92" s="41"/>
      <c r="L92" s="59"/>
      <c r="M92" s="41"/>
      <c r="N92" s="45">
        <f t="shared" si="8"/>
        <v>0</v>
      </c>
      <c r="O92" s="15"/>
      <c r="P92" s="40"/>
      <c r="Q92" s="41"/>
      <c r="R92" s="42"/>
      <c r="S92" s="41"/>
      <c r="T92" s="45">
        <f t="shared" si="9"/>
        <v>0</v>
      </c>
      <c r="U92" s="15"/>
      <c r="V92" s="40">
        <v>7</v>
      </c>
      <c r="W92" s="41" t="s">
        <v>261</v>
      </c>
      <c r="X92" s="42">
        <v>7</v>
      </c>
      <c r="Y92" s="41" t="s">
        <v>580</v>
      </c>
      <c r="Z92" s="45">
        <f t="shared" si="10"/>
        <v>14</v>
      </c>
      <c r="AA92" s="15"/>
      <c r="AB92" s="46"/>
      <c r="AC92" s="15"/>
      <c r="AD92" s="38">
        <f t="shared" si="11"/>
        <v>14</v>
      </c>
    </row>
    <row r="93" spans="1:30" ht="12.75">
      <c r="A93" s="147" t="s">
        <v>369</v>
      </c>
      <c r="B93" s="54" t="s">
        <v>139</v>
      </c>
      <c r="C93" s="92" t="s">
        <v>70</v>
      </c>
      <c r="D93" s="58" t="s">
        <v>74</v>
      </c>
      <c r="E93" s="41" t="s">
        <v>107</v>
      </c>
      <c r="F93" s="58" t="s">
        <v>74</v>
      </c>
      <c r="G93" s="41" t="s">
        <v>323</v>
      </c>
      <c r="H93" s="45">
        <f t="shared" si="7"/>
        <v>0</v>
      </c>
      <c r="I93" s="15"/>
      <c r="J93" s="58"/>
      <c r="K93" s="41"/>
      <c r="L93" s="59"/>
      <c r="M93" s="41"/>
      <c r="N93" s="45">
        <f t="shared" si="8"/>
        <v>0</v>
      </c>
      <c r="O93" s="15"/>
      <c r="P93" s="40"/>
      <c r="Q93" s="41"/>
      <c r="R93" s="42"/>
      <c r="S93" s="41"/>
      <c r="T93" s="45">
        <f t="shared" si="9"/>
        <v>0</v>
      </c>
      <c r="U93" s="15"/>
      <c r="V93" s="40"/>
      <c r="W93" s="41"/>
      <c r="X93" s="42"/>
      <c r="Y93" s="41"/>
      <c r="Z93" s="45">
        <f t="shared" si="10"/>
        <v>0</v>
      </c>
      <c r="AA93" s="15"/>
      <c r="AB93" s="46"/>
      <c r="AC93" s="15"/>
      <c r="AD93" s="38">
        <f t="shared" si="11"/>
        <v>0</v>
      </c>
    </row>
    <row r="94" spans="1:30" ht="12.75">
      <c r="A94" s="147" t="s">
        <v>369</v>
      </c>
      <c r="B94" s="54" t="s">
        <v>105</v>
      </c>
      <c r="C94" s="92" t="s">
        <v>67</v>
      </c>
      <c r="D94" s="58" t="s">
        <v>74</v>
      </c>
      <c r="E94" s="41" t="s">
        <v>104</v>
      </c>
      <c r="F94" s="58" t="s">
        <v>74</v>
      </c>
      <c r="G94" s="41" t="s">
        <v>323</v>
      </c>
      <c r="H94" s="45">
        <f t="shared" si="7"/>
        <v>0</v>
      </c>
      <c r="I94" s="15"/>
      <c r="J94" s="58"/>
      <c r="K94" s="41"/>
      <c r="L94" s="59"/>
      <c r="M94" s="41"/>
      <c r="N94" s="45">
        <f t="shared" si="8"/>
        <v>0</v>
      </c>
      <c r="O94" s="15"/>
      <c r="P94" s="40"/>
      <c r="Q94" s="41"/>
      <c r="R94" s="42"/>
      <c r="S94" s="41"/>
      <c r="T94" s="45">
        <f t="shared" si="9"/>
        <v>0</v>
      </c>
      <c r="U94" s="15"/>
      <c r="V94" s="40"/>
      <c r="W94" s="41"/>
      <c r="X94" s="42"/>
      <c r="Y94" s="41"/>
      <c r="Z94" s="45">
        <f t="shared" si="10"/>
        <v>0</v>
      </c>
      <c r="AA94" s="15"/>
      <c r="AB94" s="46"/>
      <c r="AC94" s="15"/>
      <c r="AD94" s="38">
        <f t="shared" si="11"/>
        <v>0</v>
      </c>
    </row>
  </sheetData>
  <sheetProtection password="CC1D" sheet="1" objects="1" scenarios="1" selectLockedCells="1" selectUnlockedCells="1"/>
  <printOptions/>
  <pageMargins left="0.7874015748031497" right="0.7874015748031497" top="0.7874015748031497" bottom="0.5905511811023623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9"/>
  <sheetViews>
    <sheetView workbookViewId="0" topLeftCell="A1">
      <selection activeCell="X5" sqref="X5"/>
    </sheetView>
  </sheetViews>
  <sheetFormatPr defaultColWidth="9.140625" defaultRowHeight="12.75"/>
  <cols>
    <col min="1" max="1" width="3.421875" style="0" customWidth="1"/>
    <col min="2" max="2" width="23.421875" style="0" customWidth="1"/>
    <col min="3" max="3" width="6.8515625" style="0" customWidth="1"/>
    <col min="4" max="4" width="3.57421875" style="0" customWidth="1"/>
    <col min="5" max="5" width="4.00390625" style="0" customWidth="1"/>
    <col min="6" max="6" width="3.00390625" style="0" customWidth="1"/>
    <col min="7" max="7" width="3.8515625" style="0" customWidth="1"/>
    <col min="8" max="8" width="3.00390625" style="0" customWidth="1"/>
    <col min="9" max="9" width="1.1484375" style="0" customWidth="1"/>
    <col min="10" max="10" width="3.28125" style="0" customWidth="1"/>
    <col min="11" max="11" width="4.00390625" style="0" customWidth="1"/>
    <col min="12" max="12" width="3.421875" style="0" customWidth="1"/>
    <col min="13" max="13" width="4.00390625" style="0" customWidth="1"/>
    <col min="14" max="14" width="3.28125" style="0" customWidth="1"/>
    <col min="15" max="15" width="1.57421875" style="0" customWidth="1"/>
    <col min="16" max="16" width="3.57421875" style="0" customWidth="1"/>
    <col min="17" max="17" width="4.00390625" style="0" customWidth="1"/>
    <col min="18" max="18" width="3.28125" style="0" customWidth="1"/>
    <col min="19" max="19" width="3.8515625" style="0" customWidth="1"/>
    <col min="20" max="20" width="3.00390625" style="0" customWidth="1"/>
    <col min="21" max="21" width="1.421875" style="0" customWidth="1"/>
    <col min="22" max="22" width="3.57421875" style="0" customWidth="1"/>
    <col min="23" max="23" width="4.140625" style="0" customWidth="1"/>
    <col min="24" max="24" width="3.421875" style="0" customWidth="1"/>
    <col min="25" max="25" width="4.00390625" style="0" customWidth="1"/>
    <col min="26" max="26" width="3.140625" style="0" customWidth="1"/>
    <col min="27" max="27" width="1.421875" style="0" customWidth="1"/>
    <col min="28" max="28" width="6.8515625" style="0" customWidth="1"/>
    <col min="29" max="29" width="1.28515625" style="0" customWidth="1"/>
    <col min="30" max="30" width="7.421875" style="0" customWidth="1"/>
    <col min="31" max="31" width="9.140625" style="148" customWidth="1"/>
  </cols>
  <sheetData>
    <row r="1" spans="1:30" ht="12.75">
      <c r="A1" s="60"/>
      <c r="B1" s="60"/>
      <c r="C1" s="16" t="s">
        <v>129</v>
      </c>
      <c r="D1" s="60"/>
      <c r="E1" s="16"/>
      <c r="F1" s="60"/>
      <c r="G1" s="15"/>
      <c r="H1" s="16"/>
      <c r="I1" s="16"/>
      <c r="J1" s="16"/>
      <c r="K1" s="61"/>
      <c r="L1" s="16"/>
      <c r="M1" s="16"/>
      <c r="N1" s="16"/>
      <c r="O1" s="16"/>
      <c r="P1" s="16"/>
      <c r="Q1" s="16"/>
      <c r="R1" s="16"/>
      <c r="S1" s="60"/>
      <c r="T1" s="60"/>
      <c r="U1" s="15"/>
      <c r="V1" s="15"/>
      <c r="W1" s="15"/>
      <c r="X1" s="15"/>
      <c r="Y1" s="15"/>
      <c r="Z1" s="15"/>
      <c r="AA1" s="15"/>
      <c r="AB1" s="15"/>
      <c r="AC1" s="15"/>
      <c r="AD1" s="20" t="s">
        <v>613</v>
      </c>
    </row>
    <row r="2" spans="1:30" ht="12.75">
      <c r="A2" s="60"/>
      <c r="B2" s="16" t="s">
        <v>9</v>
      </c>
      <c r="C2" s="16"/>
      <c r="D2" s="60"/>
      <c r="E2" s="60"/>
      <c r="F2" s="60"/>
      <c r="G2" s="60"/>
      <c r="H2" s="60"/>
      <c r="I2" s="60"/>
      <c r="J2" s="60"/>
      <c r="K2" s="62"/>
      <c r="L2" s="60"/>
      <c r="M2" s="60"/>
      <c r="N2" s="60"/>
      <c r="O2" s="60"/>
      <c r="P2" s="60"/>
      <c r="Q2" s="60"/>
      <c r="R2" s="60"/>
      <c r="S2" s="60"/>
      <c r="T2" s="60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3.5" thickBot="1">
      <c r="A3" s="29" t="s">
        <v>3</v>
      </c>
      <c r="B3" s="23" t="s">
        <v>0</v>
      </c>
      <c r="C3" s="23"/>
      <c r="D3" s="24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6"/>
      <c r="W3" s="25" t="s">
        <v>34</v>
      </c>
      <c r="X3" s="25"/>
      <c r="Y3" s="25"/>
      <c r="Z3" s="27" t="s">
        <v>4</v>
      </c>
      <c r="AA3" s="15"/>
      <c r="AB3" s="29" t="s">
        <v>31</v>
      </c>
      <c r="AC3" s="15"/>
      <c r="AD3" s="29" t="s">
        <v>32</v>
      </c>
    </row>
    <row r="4" spans="1:30" ht="13.5" thickTop="1">
      <c r="A4" s="146" t="s">
        <v>5</v>
      </c>
      <c r="B4" s="53" t="s">
        <v>533</v>
      </c>
      <c r="C4" s="91" t="s">
        <v>67</v>
      </c>
      <c r="D4" s="35">
        <v>14</v>
      </c>
      <c r="E4" s="32" t="s">
        <v>323</v>
      </c>
      <c r="F4" s="33">
        <v>7</v>
      </c>
      <c r="G4" s="32" t="s">
        <v>356</v>
      </c>
      <c r="H4" s="34">
        <f aca="true" t="shared" si="0" ref="H4:H37">SUM(D4,F4)</f>
        <v>21</v>
      </c>
      <c r="I4" s="15"/>
      <c r="J4" s="35">
        <v>14</v>
      </c>
      <c r="K4" s="64" t="s">
        <v>454</v>
      </c>
      <c r="L4" s="33">
        <v>9</v>
      </c>
      <c r="M4" s="32" t="s">
        <v>270</v>
      </c>
      <c r="N4" s="34">
        <f aca="true" t="shared" si="1" ref="N4:N37">SUM(J4,L4)</f>
        <v>23</v>
      </c>
      <c r="O4" s="15"/>
      <c r="P4" s="31"/>
      <c r="Q4" s="32"/>
      <c r="R4" s="33"/>
      <c r="S4" s="32"/>
      <c r="T4" s="34">
        <f aca="true" t="shared" si="2" ref="T4:T37">SUM(P4,R4)</f>
        <v>0</v>
      </c>
      <c r="U4" s="15"/>
      <c r="V4" s="35">
        <v>14</v>
      </c>
      <c r="W4" s="32" t="s">
        <v>107</v>
      </c>
      <c r="X4" s="36">
        <v>14</v>
      </c>
      <c r="Y4" s="32" t="s">
        <v>359</v>
      </c>
      <c r="Z4" s="34">
        <f aca="true" t="shared" si="3" ref="Z4:Z37">SUM(V4,X4)</f>
        <v>28</v>
      </c>
      <c r="AA4" s="15"/>
      <c r="AB4" s="37"/>
      <c r="AC4" s="15"/>
      <c r="AD4" s="38">
        <f aca="true" t="shared" si="4" ref="AD4:AD37">SUM(H4,N4,T4,Z4,AB4)-MIN(H4,N4,T4,Z4)</f>
        <v>72</v>
      </c>
    </row>
    <row r="5" spans="1:30" ht="12.75">
      <c r="A5" s="147" t="s">
        <v>49</v>
      </c>
      <c r="B5" s="54" t="s">
        <v>315</v>
      </c>
      <c r="C5" s="92" t="s">
        <v>67</v>
      </c>
      <c r="D5" s="40">
        <v>9</v>
      </c>
      <c r="E5" s="41" t="s">
        <v>310</v>
      </c>
      <c r="F5" s="42">
        <v>9</v>
      </c>
      <c r="G5" s="41" t="s">
        <v>359</v>
      </c>
      <c r="H5" s="34">
        <f t="shared" si="0"/>
        <v>18</v>
      </c>
      <c r="I5" s="21"/>
      <c r="J5" s="40">
        <v>9</v>
      </c>
      <c r="K5" s="65" t="s">
        <v>424</v>
      </c>
      <c r="L5" s="42">
        <v>9</v>
      </c>
      <c r="M5" s="41" t="s">
        <v>459</v>
      </c>
      <c r="N5" s="34">
        <f t="shared" si="1"/>
        <v>18</v>
      </c>
      <c r="O5" s="15"/>
      <c r="P5" s="40">
        <v>9</v>
      </c>
      <c r="Q5" s="41" t="s">
        <v>507</v>
      </c>
      <c r="R5" s="42">
        <v>9</v>
      </c>
      <c r="S5" s="41" t="s">
        <v>270</v>
      </c>
      <c r="T5" s="34">
        <f t="shared" si="2"/>
        <v>18</v>
      </c>
      <c r="U5" s="15"/>
      <c r="V5" s="43">
        <v>14</v>
      </c>
      <c r="W5" s="41" t="s">
        <v>261</v>
      </c>
      <c r="X5" s="44">
        <v>14</v>
      </c>
      <c r="Y5" s="41" t="s">
        <v>580</v>
      </c>
      <c r="Z5" s="34">
        <f t="shared" si="3"/>
        <v>28</v>
      </c>
      <c r="AA5" s="15"/>
      <c r="AB5" s="46">
        <v>5</v>
      </c>
      <c r="AC5" s="15"/>
      <c r="AD5" s="38">
        <f t="shared" si="4"/>
        <v>69</v>
      </c>
    </row>
    <row r="6" spans="1:30" ht="12.75">
      <c r="A6" s="147" t="s">
        <v>50</v>
      </c>
      <c r="B6" s="54" t="s">
        <v>175</v>
      </c>
      <c r="C6" s="92" t="s">
        <v>67</v>
      </c>
      <c r="D6" s="40">
        <v>9</v>
      </c>
      <c r="E6" s="41" t="s">
        <v>107</v>
      </c>
      <c r="F6" s="40">
        <v>9</v>
      </c>
      <c r="G6" s="41" t="s">
        <v>104</v>
      </c>
      <c r="H6" s="34">
        <f t="shared" si="0"/>
        <v>18</v>
      </c>
      <c r="I6" s="21"/>
      <c r="J6" s="40">
        <v>9</v>
      </c>
      <c r="K6" s="65" t="s">
        <v>394</v>
      </c>
      <c r="L6" s="42">
        <v>7</v>
      </c>
      <c r="M6" s="41" t="s">
        <v>323</v>
      </c>
      <c r="N6" s="34">
        <f t="shared" si="1"/>
        <v>16</v>
      </c>
      <c r="O6" s="15"/>
      <c r="P6" s="40">
        <v>9</v>
      </c>
      <c r="Q6" s="41" t="s">
        <v>424</v>
      </c>
      <c r="R6" s="42">
        <v>9</v>
      </c>
      <c r="S6" s="41" t="s">
        <v>356</v>
      </c>
      <c r="T6" s="34">
        <f t="shared" si="2"/>
        <v>18</v>
      </c>
      <c r="U6" s="15"/>
      <c r="V6" s="40">
        <v>9</v>
      </c>
      <c r="W6" s="41" t="s">
        <v>270</v>
      </c>
      <c r="X6" s="44">
        <v>14</v>
      </c>
      <c r="Y6" s="41" t="s">
        <v>352</v>
      </c>
      <c r="Z6" s="34">
        <f t="shared" si="3"/>
        <v>23</v>
      </c>
      <c r="AA6" s="15"/>
      <c r="AB6" s="46">
        <v>5</v>
      </c>
      <c r="AC6" s="15"/>
      <c r="AD6" s="38">
        <f t="shared" si="4"/>
        <v>64</v>
      </c>
    </row>
    <row r="7" spans="1:30" ht="12.75">
      <c r="A7" s="147" t="s">
        <v>51</v>
      </c>
      <c r="B7" s="54" t="s">
        <v>345</v>
      </c>
      <c r="C7" s="92" t="s">
        <v>67</v>
      </c>
      <c r="D7" s="40">
        <v>7</v>
      </c>
      <c r="E7" s="41" t="s">
        <v>323</v>
      </c>
      <c r="F7" s="44">
        <v>14</v>
      </c>
      <c r="G7" s="41" t="s">
        <v>356</v>
      </c>
      <c r="H7" s="34">
        <f t="shared" si="0"/>
        <v>21</v>
      </c>
      <c r="I7" s="21"/>
      <c r="J7" s="40"/>
      <c r="K7" s="65"/>
      <c r="L7" s="42"/>
      <c r="M7" s="41"/>
      <c r="N7" s="34">
        <f t="shared" si="1"/>
        <v>0</v>
      </c>
      <c r="O7" s="15"/>
      <c r="P7" s="40">
        <v>9</v>
      </c>
      <c r="Q7" s="41" t="s">
        <v>479</v>
      </c>
      <c r="R7" s="44">
        <v>14</v>
      </c>
      <c r="S7" s="41" t="s">
        <v>459</v>
      </c>
      <c r="T7" s="34">
        <f t="shared" si="2"/>
        <v>23</v>
      </c>
      <c r="U7" s="15"/>
      <c r="V7" s="40">
        <v>7</v>
      </c>
      <c r="W7" s="41" t="s">
        <v>107</v>
      </c>
      <c r="X7" s="42">
        <v>7</v>
      </c>
      <c r="Y7" s="41" t="s">
        <v>270</v>
      </c>
      <c r="Z7" s="34">
        <f t="shared" si="3"/>
        <v>14</v>
      </c>
      <c r="AA7" s="15"/>
      <c r="AB7" s="46"/>
      <c r="AC7" s="15"/>
      <c r="AD7" s="38">
        <f t="shared" si="4"/>
        <v>58</v>
      </c>
    </row>
    <row r="8" spans="1:30" ht="12.75">
      <c r="A8" s="147" t="s">
        <v>53</v>
      </c>
      <c r="B8" s="54" t="s">
        <v>264</v>
      </c>
      <c r="C8" s="92" t="s">
        <v>67</v>
      </c>
      <c r="D8" s="40">
        <v>9</v>
      </c>
      <c r="E8" s="41" t="s">
        <v>261</v>
      </c>
      <c r="F8" s="42">
        <v>9</v>
      </c>
      <c r="G8" s="41" t="s">
        <v>352</v>
      </c>
      <c r="H8" s="34">
        <f t="shared" si="0"/>
        <v>18</v>
      </c>
      <c r="I8" s="15"/>
      <c r="J8" s="40">
        <v>9</v>
      </c>
      <c r="K8" s="65" t="s">
        <v>356</v>
      </c>
      <c r="L8" s="42">
        <v>9</v>
      </c>
      <c r="M8" s="41" t="s">
        <v>104</v>
      </c>
      <c r="N8" s="34">
        <f t="shared" si="1"/>
        <v>18</v>
      </c>
      <c r="O8" s="15"/>
      <c r="P8" s="40"/>
      <c r="Q8" s="41"/>
      <c r="R8" s="42"/>
      <c r="S8" s="41"/>
      <c r="T8" s="34">
        <f t="shared" si="2"/>
        <v>0</v>
      </c>
      <c r="U8" s="15"/>
      <c r="V8" s="40">
        <v>6</v>
      </c>
      <c r="W8" s="41" t="s">
        <v>270</v>
      </c>
      <c r="X8" s="42">
        <v>7</v>
      </c>
      <c r="Y8" s="41" t="s">
        <v>323</v>
      </c>
      <c r="Z8" s="34">
        <f t="shared" si="3"/>
        <v>13</v>
      </c>
      <c r="AA8" s="15"/>
      <c r="AB8" s="46"/>
      <c r="AC8" s="15"/>
      <c r="AD8" s="38">
        <f t="shared" si="4"/>
        <v>49</v>
      </c>
    </row>
    <row r="9" spans="1:30" ht="12.75">
      <c r="A9" s="147" t="s">
        <v>52</v>
      </c>
      <c r="B9" s="54" t="s">
        <v>584</v>
      </c>
      <c r="C9" s="92" t="s">
        <v>70</v>
      </c>
      <c r="D9" s="40">
        <v>7</v>
      </c>
      <c r="E9" s="41" t="s">
        <v>107</v>
      </c>
      <c r="F9" s="42">
        <v>7</v>
      </c>
      <c r="G9" s="41" t="s">
        <v>352</v>
      </c>
      <c r="H9" s="34">
        <f t="shared" si="0"/>
        <v>14</v>
      </c>
      <c r="I9" s="21"/>
      <c r="J9" s="40">
        <v>9</v>
      </c>
      <c r="K9" s="65" t="s">
        <v>377</v>
      </c>
      <c r="L9" s="42">
        <v>7</v>
      </c>
      <c r="M9" s="41" t="s">
        <v>104</v>
      </c>
      <c r="N9" s="34">
        <f t="shared" si="1"/>
        <v>16</v>
      </c>
      <c r="O9" s="15"/>
      <c r="P9" s="40">
        <v>6</v>
      </c>
      <c r="Q9" s="41" t="s">
        <v>479</v>
      </c>
      <c r="R9" s="42">
        <v>7</v>
      </c>
      <c r="S9" s="41" t="s">
        <v>394</v>
      </c>
      <c r="T9" s="34">
        <f t="shared" si="2"/>
        <v>13</v>
      </c>
      <c r="U9" s="15"/>
      <c r="V9" s="40">
        <v>6</v>
      </c>
      <c r="W9" s="41" t="s">
        <v>580</v>
      </c>
      <c r="X9" s="42">
        <v>4</v>
      </c>
      <c r="Y9" s="41" t="s">
        <v>323</v>
      </c>
      <c r="Z9" s="34">
        <f t="shared" si="3"/>
        <v>10</v>
      </c>
      <c r="AA9" s="15"/>
      <c r="AB9" s="46">
        <v>5</v>
      </c>
      <c r="AC9" s="15"/>
      <c r="AD9" s="38">
        <f t="shared" si="4"/>
        <v>48</v>
      </c>
    </row>
    <row r="10" spans="1:30" ht="12.75">
      <c r="A10" s="147" t="s">
        <v>55</v>
      </c>
      <c r="B10" s="54" t="s">
        <v>294</v>
      </c>
      <c r="C10" s="92" t="s">
        <v>75</v>
      </c>
      <c r="D10" s="40">
        <v>7</v>
      </c>
      <c r="E10" s="41" t="s">
        <v>270</v>
      </c>
      <c r="F10" s="42">
        <v>5</v>
      </c>
      <c r="G10" s="41" t="s">
        <v>323</v>
      </c>
      <c r="H10" s="34">
        <f t="shared" si="0"/>
        <v>12</v>
      </c>
      <c r="I10" s="15"/>
      <c r="J10" s="40">
        <v>7</v>
      </c>
      <c r="K10" s="65" t="s">
        <v>394</v>
      </c>
      <c r="L10" s="42">
        <v>5</v>
      </c>
      <c r="M10" s="41" t="s">
        <v>459</v>
      </c>
      <c r="N10" s="34">
        <f t="shared" si="1"/>
        <v>12</v>
      </c>
      <c r="O10" s="15"/>
      <c r="P10" s="40">
        <v>7</v>
      </c>
      <c r="Q10" s="41" t="s">
        <v>424</v>
      </c>
      <c r="R10" s="42">
        <v>7</v>
      </c>
      <c r="S10" s="41" t="s">
        <v>507</v>
      </c>
      <c r="T10" s="34">
        <f t="shared" si="2"/>
        <v>14</v>
      </c>
      <c r="U10" s="15"/>
      <c r="V10" s="40">
        <v>7</v>
      </c>
      <c r="W10" s="41" t="s">
        <v>104</v>
      </c>
      <c r="X10" s="42">
        <v>7</v>
      </c>
      <c r="Y10" s="41" t="s">
        <v>356</v>
      </c>
      <c r="Z10" s="34">
        <f t="shared" si="3"/>
        <v>14</v>
      </c>
      <c r="AA10" s="15"/>
      <c r="AB10" s="46">
        <v>5</v>
      </c>
      <c r="AC10" s="15"/>
      <c r="AD10" s="38">
        <f t="shared" si="4"/>
        <v>45</v>
      </c>
    </row>
    <row r="11" spans="1:30" ht="12.75">
      <c r="A11" s="147" t="s">
        <v>48</v>
      </c>
      <c r="B11" s="54" t="s">
        <v>238</v>
      </c>
      <c r="C11" s="92" t="s">
        <v>69</v>
      </c>
      <c r="D11" s="40">
        <v>4</v>
      </c>
      <c r="E11" s="41" t="s">
        <v>104</v>
      </c>
      <c r="F11" s="42">
        <v>3</v>
      </c>
      <c r="G11" s="41" t="s">
        <v>323</v>
      </c>
      <c r="H11" s="34">
        <f t="shared" si="0"/>
        <v>7</v>
      </c>
      <c r="I11" s="15"/>
      <c r="J11" s="40">
        <v>7</v>
      </c>
      <c r="K11" s="65" t="s">
        <v>377</v>
      </c>
      <c r="L11" s="42">
        <v>3</v>
      </c>
      <c r="M11" s="41" t="s">
        <v>459</v>
      </c>
      <c r="N11" s="34">
        <f t="shared" si="1"/>
        <v>10</v>
      </c>
      <c r="O11" s="15"/>
      <c r="P11" s="40">
        <v>7</v>
      </c>
      <c r="Q11" s="41" t="s">
        <v>479</v>
      </c>
      <c r="R11" s="42">
        <v>9</v>
      </c>
      <c r="S11" s="41" t="s">
        <v>394</v>
      </c>
      <c r="T11" s="34">
        <f t="shared" si="2"/>
        <v>16</v>
      </c>
      <c r="U11" s="15"/>
      <c r="V11" s="40">
        <v>6</v>
      </c>
      <c r="W11" s="41" t="s">
        <v>107</v>
      </c>
      <c r="X11" s="42">
        <v>7</v>
      </c>
      <c r="Y11" s="41" t="s">
        <v>352</v>
      </c>
      <c r="Z11" s="34">
        <f t="shared" si="3"/>
        <v>13</v>
      </c>
      <c r="AA11" s="15"/>
      <c r="AB11" s="46">
        <v>5</v>
      </c>
      <c r="AC11" s="15"/>
      <c r="AD11" s="38">
        <f t="shared" si="4"/>
        <v>44</v>
      </c>
    </row>
    <row r="12" spans="1:30" ht="12.75">
      <c r="A12" s="147" t="s">
        <v>56</v>
      </c>
      <c r="B12" s="54" t="s">
        <v>265</v>
      </c>
      <c r="C12" s="92" t="s">
        <v>73</v>
      </c>
      <c r="D12" s="40">
        <v>7</v>
      </c>
      <c r="E12" s="41" t="s">
        <v>261</v>
      </c>
      <c r="F12" s="42">
        <v>6</v>
      </c>
      <c r="G12" s="41" t="s">
        <v>356</v>
      </c>
      <c r="H12" s="34">
        <f t="shared" si="0"/>
        <v>13</v>
      </c>
      <c r="I12" s="21"/>
      <c r="J12" s="40">
        <v>9</v>
      </c>
      <c r="K12" s="65" t="s">
        <v>323</v>
      </c>
      <c r="L12" s="42">
        <v>7</v>
      </c>
      <c r="M12" s="41" t="s">
        <v>270</v>
      </c>
      <c r="N12" s="34">
        <f t="shared" si="1"/>
        <v>16</v>
      </c>
      <c r="O12" s="15"/>
      <c r="P12" s="40"/>
      <c r="Q12" s="41"/>
      <c r="R12" s="42"/>
      <c r="S12" s="41"/>
      <c r="T12" s="34">
        <f t="shared" si="2"/>
        <v>0</v>
      </c>
      <c r="U12" s="15"/>
      <c r="V12" s="40">
        <v>7</v>
      </c>
      <c r="W12" s="41" t="s">
        <v>580</v>
      </c>
      <c r="X12" s="42">
        <v>7</v>
      </c>
      <c r="Y12" s="41" t="s">
        <v>359</v>
      </c>
      <c r="Z12" s="34">
        <f t="shared" si="3"/>
        <v>14</v>
      </c>
      <c r="AA12" s="15"/>
      <c r="AB12" s="46"/>
      <c r="AC12" s="15"/>
      <c r="AD12" s="38">
        <f t="shared" si="4"/>
        <v>43</v>
      </c>
    </row>
    <row r="13" spans="1:30" ht="12.75">
      <c r="A13" s="147" t="s">
        <v>56</v>
      </c>
      <c r="B13" s="54" t="s">
        <v>293</v>
      </c>
      <c r="C13" s="92" t="s">
        <v>73</v>
      </c>
      <c r="D13" s="40">
        <v>9</v>
      </c>
      <c r="E13" s="41" t="s">
        <v>270</v>
      </c>
      <c r="F13" s="42">
        <v>5</v>
      </c>
      <c r="G13" s="41" t="s">
        <v>356</v>
      </c>
      <c r="H13" s="34">
        <f t="shared" si="0"/>
        <v>14</v>
      </c>
      <c r="I13" s="15"/>
      <c r="J13" s="40">
        <v>7</v>
      </c>
      <c r="K13" s="65" t="s">
        <v>424</v>
      </c>
      <c r="L13" s="42">
        <v>7</v>
      </c>
      <c r="M13" s="41" t="s">
        <v>459</v>
      </c>
      <c r="N13" s="34">
        <f t="shared" si="1"/>
        <v>14</v>
      </c>
      <c r="O13" s="15"/>
      <c r="P13" s="40"/>
      <c r="Q13" s="41"/>
      <c r="R13" s="42"/>
      <c r="S13" s="41"/>
      <c r="T13" s="34">
        <f t="shared" si="2"/>
        <v>0</v>
      </c>
      <c r="U13" s="15"/>
      <c r="V13" s="40">
        <v>9</v>
      </c>
      <c r="W13" s="41" t="s">
        <v>323</v>
      </c>
      <c r="X13" s="42">
        <v>6</v>
      </c>
      <c r="Y13" s="41" t="s">
        <v>359</v>
      </c>
      <c r="Z13" s="34">
        <f t="shared" si="3"/>
        <v>15</v>
      </c>
      <c r="AA13" s="15"/>
      <c r="AB13" s="46"/>
      <c r="AC13" s="15"/>
      <c r="AD13" s="38">
        <f t="shared" si="4"/>
        <v>43</v>
      </c>
    </row>
    <row r="14" spans="1:30" ht="12.75">
      <c r="A14" s="147" t="s">
        <v>54</v>
      </c>
      <c r="B14" s="54" t="s">
        <v>266</v>
      </c>
      <c r="C14" s="92" t="s">
        <v>108</v>
      </c>
      <c r="D14" s="40">
        <v>6</v>
      </c>
      <c r="E14" s="41" t="s">
        <v>261</v>
      </c>
      <c r="F14" s="42">
        <v>3</v>
      </c>
      <c r="G14" s="41" t="s">
        <v>356</v>
      </c>
      <c r="H14" s="34">
        <f t="shared" si="0"/>
        <v>9</v>
      </c>
      <c r="I14" s="15"/>
      <c r="J14" s="40">
        <v>6</v>
      </c>
      <c r="K14" s="65" t="s">
        <v>424</v>
      </c>
      <c r="L14" s="42">
        <v>4</v>
      </c>
      <c r="M14" s="41" t="s">
        <v>270</v>
      </c>
      <c r="N14" s="34">
        <f t="shared" si="1"/>
        <v>10</v>
      </c>
      <c r="O14" s="15"/>
      <c r="P14" s="40">
        <v>9</v>
      </c>
      <c r="Q14" s="41" t="s">
        <v>454</v>
      </c>
      <c r="R14" s="42">
        <v>7</v>
      </c>
      <c r="S14" s="41" t="s">
        <v>104</v>
      </c>
      <c r="T14" s="34">
        <f t="shared" si="2"/>
        <v>16</v>
      </c>
      <c r="U14" s="15"/>
      <c r="V14" s="40">
        <v>6</v>
      </c>
      <c r="W14" s="41" t="s">
        <v>352</v>
      </c>
      <c r="X14" s="42">
        <v>5</v>
      </c>
      <c r="Y14" s="41" t="s">
        <v>359</v>
      </c>
      <c r="Z14" s="34">
        <f t="shared" si="3"/>
        <v>11</v>
      </c>
      <c r="AA14" s="15"/>
      <c r="AB14" s="46">
        <v>5</v>
      </c>
      <c r="AC14" s="15"/>
      <c r="AD14" s="38">
        <f t="shared" si="4"/>
        <v>42</v>
      </c>
    </row>
    <row r="15" spans="1:30" ht="12.75">
      <c r="A15" s="147" t="s">
        <v>57</v>
      </c>
      <c r="B15" s="54" t="s">
        <v>176</v>
      </c>
      <c r="C15" s="92" t="s">
        <v>70</v>
      </c>
      <c r="D15" s="40">
        <v>6</v>
      </c>
      <c r="E15" s="41" t="s">
        <v>107</v>
      </c>
      <c r="F15" s="42">
        <v>6</v>
      </c>
      <c r="G15" s="41" t="s">
        <v>352</v>
      </c>
      <c r="H15" s="34">
        <f t="shared" si="0"/>
        <v>12</v>
      </c>
      <c r="I15" s="21"/>
      <c r="J15" s="40">
        <v>6</v>
      </c>
      <c r="K15" s="65" t="s">
        <v>394</v>
      </c>
      <c r="L15" s="42">
        <v>6</v>
      </c>
      <c r="M15" s="41" t="s">
        <v>323</v>
      </c>
      <c r="N15" s="34">
        <f t="shared" si="1"/>
        <v>12</v>
      </c>
      <c r="O15" s="15"/>
      <c r="P15" s="40">
        <v>6</v>
      </c>
      <c r="Q15" s="41" t="s">
        <v>507</v>
      </c>
      <c r="R15" s="42">
        <v>7</v>
      </c>
      <c r="S15" s="41" t="s">
        <v>459</v>
      </c>
      <c r="T15" s="34">
        <f t="shared" si="2"/>
        <v>13</v>
      </c>
      <c r="U15" s="15"/>
      <c r="V15" s="40"/>
      <c r="W15" s="41"/>
      <c r="X15" s="42"/>
      <c r="Y15" s="41"/>
      <c r="Z15" s="34">
        <f t="shared" si="3"/>
        <v>0</v>
      </c>
      <c r="AA15" s="15"/>
      <c r="AB15" s="46"/>
      <c r="AC15" s="15"/>
      <c r="AD15" s="38">
        <f t="shared" si="4"/>
        <v>37</v>
      </c>
    </row>
    <row r="16" spans="1:30" ht="12.75">
      <c r="A16" s="147" t="s">
        <v>58</v>
      </c>
      <c r="B16" s="19" t="s">
        <v>127</v>
      </c>
      <c r="C16" s="93" t="s">
        <v>67</v>
      </c>
      <c r="D16" s="40">
        <v>5</v>
      </c>
      <c r="E16" s="41" t="s">
        <v>107</v>
      </c>
      <c r="F16" s="42">
        <v>6</v>
      </c>
      <c r="G16" s="41" t="s">
        <v>270</v>
      </c>
      <c r="H16" s="34">
        <f t="shared" si="0"/>
        <v>11</v>
      </c>
      <c r="I16" s="15"/>
      <c r="J16" s="40">
        <v>5</v>
      </c>
      <c r="K16" s="65" t="s">
        <v>377</v>
      </c>
      <c r="L16" s="42">
        <v>5</v>
      </c>
      <c r="M16" s="41" t="s">
        <v>356</v>
      </c>
      <c r="N16" s="34">
        <f t="shared" si="1"/>
        <v>10</v>
      </c>
      <c r="O16" s="15"/>
      <c r="P16" s="40">
        <v>5</v>
      </c>
      <c r="Q16" s="41" t="s">
        <v>479</v>
      </c>
      <c r="R16" s="42">
        <v>6</v>
      </c>
      <c r="S16" s="41" t="s">
        <v>459</v>
      </c>
      <c r="T16" s="34">
        <f t="shared" si="2"/>
        <v>11</v>
      </c>
      <c r="U16" s="15"/>
      <c r="V16" s="40"/>
      <c r="W16" s="41"/>
      <c r="X16" s="42"/>
      <c r="Y16" s="41"/>
      <c r="Z16" s="34">
        <f t="shared" si="3"/>
        <v>0</v>
      </c>
      <c r="AA16" s="15"/>
      <c r="AB16" s="46"/>
      <c r="AC16" s="15"/>
      <c r="AD16" s="38">
        <f t="shared" si="4"/>
        <v>32</v>
      </c>
    </row>
    <row r="17" spans="1:30" ht="12.75">
      <c r="A17" s="147" t="s">
        <v>59</v>
      </c>
      <c r="B17" s="170" t="s">
        <v>390</v>
      </c>
      <c r="C17" s="92" t="s">
        <v>71</v>
      </c>
      <c r="D17" s="40"/>
      <c r="E17" s="41"/>
      <c r="F17" s="42"/>
      <c r="G17" s="41"/>
      <c r="H17" s="34">
        <f t="shared" si="0"/>
        <v>0</v>
      </c>
      <c r="I17" s="15"/>
      <c r="J17" s="40">
        <v>2</v>
      </c>
      <c r="K17" s="65" t="s">
        <v>377</v>
      </c>
      <c r="L17" s="42">
        <v>7</v>
      </c>
      <c r="M17" s="41" t="s">
        <v>454</v>
      </c>
      <c r="N17" s="34">
        <f t="shared" si="1"/>
        <v>9</v>
      </c>
      <c r="O17" s="15"/>
      <c r="P17" s="40">
        <v>2</v>
      </c>
      <c r="Q17" s="41" t="s">
        <v>479</v>
      </c>
      <c r="R17" s="42">
        <v>5</v>
      </c>
      <c r="S17" s="41" t="s">
        <v>394</v>
      </c>
      <c r="T17" s="34">
        <f t="shared" si="2"/>
        <v>7</v>
      </c>
      <c r="U17" s="15"/>
      <c r="V17" s="40">
        <v>6</v>
      </c>
      <c r="W17" s="41" t="s">
        <v>104</v>
      </c>
      <c r="X17" s="42">
        <v>6</v>
      </c>
      <c r="Y17" s="41" t="s">
        <v>356</v>
      </c>
      <c r="Z17" s="34">
        <f t="shared" si="3"/>
        <v>12</v>
      </c>
      <c r="AA17" s="15"/>
      <c r="AB17" s="46"/>
      <c r="AC17" s="15"/>
      <c r="AD17" s="38">
        <f t="shared" si="4"/>
        <v>28</v>
      </c>
    </row>
    <row r="18" spans="1:30" ht="12.75">
      <c r="A18" s="147" t="s">
        <v>461</v>
      </c>
      <c r="B18" s="54" t="s">
        <v>346</v>
      </c>
      <c r="C18" s="92" t="s">
        <v>133</v>
      </c>
      <c r="D18" s="40">
        <v>6</v>
      </c>
      <c r="E18" s="41" t="s">
        <v>323</v>
      </c>
      <c r="F18" s="42">
        <v>4</v>
      </c>
      <c r="G18" s="41" t="s">
        <v>356</v>
      </c>
      <c r="H18" s="34">
        <f t="shared" si="0"/>
        <v>10</v>
      </c>
      <c r="I18" s="21"/>
      <c r="J18" s="40">
        <v>6</v>
      </c>
      <c r="K18" s="65" t="s">
        <v>459</v>
      </c>
      <c r="L18" s="42">
        <v>6</v>
      </c>
      <c r="M18" s="41" t="s">
        <v>270</v>
      </c>
      <c r="N18" s="34">
        <f t="shared" si="1"/>
        <v>12</v>
      </c>
      <c r="O18" s="15"/>
      <c r="P18" s="40"/>
      <c r="Q18" s="41"/>
      <c r="R18" s="42"/>
      <c r="S18" s="41"/>
      <c r="T18" s="34">
        <f t="shared" si="2"/>
        <v>0</v>
      </c>
      <c r="U18" s="15"/>
      <c r="V18" s="40"/>
      <c r="W18" s="41"/>
      <c r="X18" s="42"/>
      <c r="Y18" s="41"/>
      <c r="Z18" s="34">
        <f t="shared" si="3"/>
        <v>0</v>
      </c>
      <c r="AA18" s="15"/>
      <c r="AB18" s="46"/>
      <c r="AC18" s="15"/>
      <c r="AD18" s="38">
        <f t="shared" si="4"/>
        <v>22</v>
      </c>
    </row>
    <row r="19" spans="1:30" ht="12.75">
      <c r="A19" s="147" t="s">
        <v>462</v>
      </c>
      <c r="B19" s="54" t="s">
        <v>236</v>
      </c>
      <c r="C19" s="92" t="s">
        <v>237</v>
      </c>
      <c r="D19" s="40">
        <v>5</v>
      </c>
      <c r="E19" s="41" t="s">
        <v>104</v>
      </c>
      <c r="F19" s="42">
        <v>4</v>
      </c>
      <c r="G19" s="41" t="s">
        <v>323</v>
      </c>
      <c r="H19" s="34">
        <f t="shared" si="0"/>
        <v>9</v>
      </c>
      <c r="I19" s="21"/>
      <c r="J19" s="40">
        <v>6</v>
      </c>
      <c r="K19" s="65" t="s">
        <v>356</v>
      </c>
      <c r="L19" s="42">
        <v>5</v>
      </c>
      <c r="M19" s="41" t="s">
        <v>270</v>
      </c>
      <c r="N19" s="34">
        <f t="shared" si="1"/>
        <v>11</v>
      </c>
      <c r="O19" s="15"/>
      <c r="P19" s="40"/>
      <c r="Q19" s="41"/>
      <c r="R19" s="42"/>
      <c r="S19" s="41"/>
      <c r="T19" s="34">
        <f t="shared" si="2"/>
        <v>0</v>
      </c>
      <c r="U19" s="15"/>
      <c r="V19" s="40"/>
      <c r="W19" s="41"/>
      <c r="X19" s="42"/>
      <c r="Y19" s="41"/>
      <c r="Z19" s="34">
        <f t="shared" si="3"/>
        <v>0</v>
      </c>
      <c r="AA19" s="15"/>
      <c r="AB19" s="46"/>
      <c r="AC19" s="15"/>
      <c r="AD19" s="38">
        <f t="shared" si="4"/>
        <v>20</v>
      </c>
    </row>
    <row r="20" spans="1:30" ht="12.75">
      <c r="A20" s="147" t="s">
        <v>463</v>
      </c>
      <c r="B20" s="54" t="s">
        <v>177</v>
      </c>
      <c r="C20" s="91" t="s">
        <v>108</v>
      </c>
      <c r="D20" s="31">
        <v>3</v>
      </c>
      <c r="E20" s="32" t="s">
        <v>107</v>
      </c>
      <c r="F20" s="33" t="s">
        <v>74</v>
      </c>
      <c r="G20" s="32" t="s">
        <v>323</v>
      </c>
      <c r="H20" s="34">
        <f t="shared" si="0"/>
        <v>3</v>
      </c>
      <c r="I20" s="15"/>
      <c r="J20" s="31">
        <v>6</v>
      </c>
      <c r="K20" s="64" t="s">
        <v>377</v>
      </c>
      <c r="L20" s="33" t="s">
        <v>74</v>
      </c>
      <c r="M20" s="32" t="s">
        <v>459</v>
      </c>
      <c r="N20" s="34">
        <f t="shared" si="1"/>
        <v>6</v>
      </c>
      <c r="O20" s="15"/>
      <c r="P20" s="40">
        <v>4</v>
      </c>
      <c r="Q20" s="41" t="s">
        <v>479</v>
      </c>
      <c r="R20" s="42">
        <v>6</v>
      </c>
      <c r="S20" s="41" t="s">
        <v>104</v>
      </c>
      <c r="T20" s="34">
        <f t="shared" si="2"/>
        <v>10</v>
      </c>
      <c r="U20" s="15"/>
      <c r="V20" s="40" t="s">
        <v>74</v>
      </c>
      <c r="W20" s="41" t="s">
        <v>270</v>
      </c>
      <c r="X20" s="42" t="s">
        <v>74</v>
      </c>
      <c r="Y20" s="41" t="s">
        <v>352</v>
      </c>
      <c r="Z20" s="34">
        <f t="shared" si="3"/>
        <v>0</v>
      </c>
      <c r="AA20" s="15"/>
      <c r="AB20" s="46"/>
      <c r="AC20" s="15"/>
      <c r="AD20" s="38">
        <f t="shared" si="4"/>
        <v>19</v>
      </c>
    </row>
    <row r="21" spans="1:30" ht="12.75">
      <c r="A21" s="147" t="s">
        <v>464</v>
      </c>
      <c r="B21" s="170" t="s">
        <v>560</v>
      </c>
      <c r="C21" s="92" t="s">
        <v>67</v>
      </c>
      <c r="D21" s="40"/>
      <c r="E21" s="41"/>
      <c r="F21" s="42"/>
      <c r="G21" s="41"/>
      <c r="H21" s="34">
        <f t="shared" si="0"/>
        <v>0</v>
      </c>
      <c r="I21" s="15"/>
      <c r="J21" s="40"/>
      <c r="K21" s="65"/>
      <c r="L21" s="42"/>
      <c r="M21" s="41"/>
      <c r="N21" s="34">
        <f t="shared" si="1"/>
        <v>0</v>
      </c>
      <c r="O21" s="15"/>
      <c r="P21" s="31"/>
      <c r="Q21" s="32"/>
      <c r="R21" s="33"/>
      <c r="S21" s="32"/>
      <c r="T21" s="34">
        <f t="shared" si="2"/>
        <v>0</v>
      </c>
      <c r="U21" s="15"/>
      <c r="V21" s="31">
        <v>9</v>
      </c>
      <c r="W21" s="32" t="s">
        <v>104</v>
      </c>
      <c r="X21" s="33">
        <v>9</v>
      </c>
      <c r="Y21" s="32" t="s">
        <v>356</v>
      </c>
      <c r="Z21" s="34">
        <f t="shared" si="3"/>
        <v>18</v>
      </c>
      <c r="AA21" s="15"/>
      <c r="AB21" s="46"/>
      <c r="AC21" s="15"/>
      <c r="AD21" s="38">
        <f t="shared" si="4"/>
        <v>18</v>
      </c>
    </row>
    <row r="22" spans="1:30" ht="12.75">
      <c r="A22" s="147" t="s">
        <v>465</v>
      </c>
      <c r="B22" s="170" t="s">
        <v>388</v>
      </c>
      <c r="C22" s="91" t="s">
        <v>161</v>
      </c>
      <c r="D22" s="31">
        <v>4</v>
      </c>
      <c r="E22" s="32" t="s">
        <v>107</v>
      </c>
      <c r="F22" s="33">
        <v>7</v>
      </c>
      <c r="G22" s="32" t="s">
        <v>359</v>
      </c>
      <c r="H22" s="34">
        <f t="shared" si="0"/>
        <v>11</v>
      </c>
      <c r="I22" s="21"/>
      <c r="J22" s="31">
        <v>4</v>
      </c>
      <c r="K22" s="64" t="s">
        <v>377</v>
      </c>
      <c r="L22" s="33">
        <v>2</v>
      </c>
      <c r="M22" s="32" t="s">
        <v>459</v>
      </c>
      <c r="N22" s="34">
        <f t="shared" si="1"/>
        <v>6</v>
      </c>
      <c r="O22" s="15"/>
      <c r="P22" s="40"/>
      <c r="Q22" s="41"/>
      <c r="R22" s="42"/>
      <c r="S22" s="41"/>
      <c r="T22" s="34">
        <f t="shared" si="2"/>
        <v>0</v>
      </c>
      <c r="U22" s="15"/>
      <c r="V22" s="40"/>
      <c r="W22" s="41"/>
      <c r="X22" s="42"/>
      <c r="Y22" s="41"/>
      <c r="Z22" s="34">
        <f t="shared" si="3"/>
        <v>0</v>
      </c>
      <c r="AA22" s="15"/>
      <c r="AB22" s="46"/>
      <c r="AC22" s="15"/>
      <c r="AD22" s="38">
        <f t="shared" si="4"/>
        <v>17</v>
      </c>
    </row>
    <row r="23" spans="1:30" ht="12.75">
      <c r="A23" s="147" t="s">
        <v>466</v>
      </c>
      <c r="B23" s="170" t="s">
        <v>503</v>
      </c>
      <c r="C23" s="92" t="s">
        <v>70</v>
      </c>
      <c r="D23" s="40"/>
      <c r="E23" s="41"/>
      <c r="F23" s="42"/>
      <c r="G23" s="41"/>
      <c r="H23" s="34">
        <f t="shared" si="0"/>
        <v>0</v>
      </c>
      <c r="I23" s="15"/>
      <c r="J23" s="40"/>
      <c r="K23" s="65"/>
      <c r="L23" s="42"/>
      <c r="M23" s="41"/>
      <c r="N23" s="34">
        <f t="shared" si="1"/>
        <v>0</v>
      </c>
      <c r="O23" s="15"/>
      <c r="P23" s="40">
        <v>7</v>
      </c>
      <c r="Q23" s="41" t="s">
        <v>356</v>
      </c>
      <c r="R23" s="42">
        <v>9</v>
      </c>
      <c r="S23" s="41" t="s">
        <v>323</v>
      </c>
      <c r="T23" s="34">
        <f t="shared" si="2"/>
        <v>16</v>
      </c>
      <c r="U23" s="15"/>
      <c r="V23" s="40"/>
      <c r="W23" s="41"/>
      <c r="X23" s="42"/>
      <c r="Y23" s="41"/>
      <c r="Z23" s="34">
        <f t="shared" si="3"/>
        <v>0</v>
      </c>
      <c r="AA23" s="15"/>
      <c r="AB23" s="46"/>
      <c r="AC23" s="15"/>
      <c r="AD23" s="38">
        <f t="shared" si="4"/>
        <v>16</v>
      </c>
    </row>
    <row r="24" spans="1:30" ht="12.75">
      <c r="A24" s="147" t="s">
        <v>517</v>
      </c>
      <c r="B24" s="54" t="s">
        <v>85</v>
      </c>
      <c r="C24" s="92" t="s">
        <v>69</v>
      </c>
      <c r="D24" s="40">
        <v>7</v>
      </c>
      <c r="E24" s="41" t="s">
        <v>104</v>
      </c>
      <c r="F24" s="42">
        <v>7</v>
      </c>
      <c r="G24" s="41" t="s">
        <v>310</v>
      </c>
      <c r="H24" s="34">
        <f t="shared" si="0"/>
        <v>14</v>
      </c>
      <c r="I24" s="21"/>
      <c r="J24" s="40"/>
      <c r="K24" s="65"/>
      <c r="L24" s="42"/>
      <c r="M24" s="41"/>
      <c r="N24" s="34">
        <f t="shared" si="1"/>
        <v>0</v>
      </c>
      <c r="O24" s="15"/>
      <c r="P24" s="31" t="s">
        <v>74</v>
      </c>
      <c r="Q24" s="32" t="s">
        <v>356</v>
      </c>
      <c r="R24" s="33" t="s">
        <v>74</v>
      </c>
      <c r="S24" s="32" t="s">
        <v>507</v>
      </c>
      <c r="T24" s="34">
        <f t="shared" si="2"/>
        <v>0</v>
      </c>
      <c r="U24" s="15"/>
      <c r="V24" s="31" t="s">
        <v>74</v>
      </c>
      <c r="W24" s="32" t="s">
        <v>270</v>
      </c>
      <c r="X24" s="33" t="s">
        <v>74</v>
      </c>
      <c r="Y24" s="32" t="s">
        <v>356</v>
      </c>
      <c r="Z24" s="34">
        <f t="shared" si="3"/>
        <v>0</v>
      </c>
      <c r="AA24" s="15"/>
      <c r="AB24" s="46"/>
      <c r="AC24" s="15"/>
      <c r="AD24" s="38">
        <f t="shared" si="4"/>
        <v>14</v>
      </c>
    </row>
    <row r="25" spans="1:30" ht="12.75">
      <c r="A25" s="147" t="s">
        <v>517</v>
      </c>
      <c r="B25" s="54" t="s">
        <v>178</v>
      </c>
      <c r="C25" s="92" t="s">
        <v>69</v>
      </c>
      <c r="D25" s="40">
        <v>2</v>
      </c>
      <c r="E25" s="41" t="s">
        <v>107</v>
      </c>
      <c r="F25" s="42">
        <v>4</v>
      </c>
      <c r="G25" s="41" t="s">
        <v>352</v>
      </c>
      <c r="H25" s="34">
        <f t="shared" si="0"/>
        <v>6</v>
      </c>
      <c r="I25" s="21"/>
      <c r="J25" s="40" t="s">
        <v>74</v>
      </c>
      <c r="K25" s="192" t="s">
        <v>394</v>
      </c>
      <c r="L25" s="42" t="s">
        <v>74</v>
      </c>
      <c r="M25" s="119" t="s">
        <v>459</v>
      </c>
      <c r="N25" s="34">
        <f t="shared" si="1"/>
        <v>0</v>
      </c>
      <c r="O25" s="15"/>
      <c r="P25" s="31">
        <v>0</v>
      </c>
      <c r="Q25" s="120" t="s">
        <v>394</v>
      </c>
      <c r="R25" s="33">
        <v>0</v>
      </c>
      <c r="S25" s="120" t="s">
        <v>459</v>
      </c>
      <c r="T25" s="34">
        <f t="shared" si="2"/>
        <v>0</v>
      </c>
      <c r="U25" s="15"/>
      <c r="V25" s="31">
        <v>5</v>
      </c>
      <c r="W25" s="32" t="s">
        <v>104</v>
      </c>
      <c r="X25" s="33">
        <v>3</v>
      </c>
      <c r="Y25" s="32" t="s">
        <v>323</v>
      </c>
      <c r="Z25" s="34">
        <f t="shared" si="3"/>
        <v>8</v>
      </c>
      <c r="AA25" s="15"/>
      <c r="AB25" s="46"/>
      <c r="AC25" s="15"/>
      <c r="AD25" s="38">
        <f t="shared" si="4"/>
        <v>14</v>
      </c>
    </row>
    <row r="26" spans="1:30" ht="12.75">
      <c r="A26" s="147" t="s">
        <v>518</v>
      </c>
      <c r="B26" s="54" t="s">
        <v>239</v>
      </c>
      <c r="C26" s="92" t="s">
        <v>79</v>
      </c>
      <c r="D26" s="40">
        <v>3</v>
      </c>
      <c r="E26" s="41" t="s">
        <v>104</v>
      </c>
      <c r="F26" s="42">
        <v>1</v>
      </c>
      <c r="G26" s="41" t="s">
        <v>323</v>
      </c>
      <c r="H26" s="34">
        <f t="shared" si="0"/>
        <v>4</v>
      </c>
      <c r="I26" s="21"/>
      <c r="J26" s="40">
        <v>5</v>
      </c>
      <c r="K26" s="65" t="s">
        <v>424</v>
      </c>
      <c r="L26" s="42">
        <v>3</v>
      </c>
      <c r="M26" s="41" t="s">
        <v>270</v>
      </c>
      <c r="N26" s="34">
        <f t="shared" si="1"/>
        <v>8</v>
      </c>
      <c r="O26" s="15"/>
      <c r="P26" s="31"/>
      <c r="Q26" s="32"/>
      <c r="R26" s="33"/>
      <c r="S26" s="32"/>
      <c r="T26" s="34">
        <f t="shared" si="2"/>
        <v>0</v>
      </c>
      <c r="U26" s="15"/>
      <c r="V26" s="31"/>
      <c r="W26" s="32"/>
      <c r="X26" s="33"/>
      <c r="Y26" s="32"/>
      <c r="Z26" s="34">
        <f t="shared" si="3"/>
        <v>0</v>
      </c>
      <c r="AA26" s="15"/>
      <c r="AB26" s="46"/>
      <c r="AC26" s="15"/>
      <c r="AD26" s="38">
        <f t="shared" si="4"/>
        <v>12</v>
      </c>
    </row>
    <row r="27" spans="1:30" ht="12.75">
      <c r="A27" s="147" t="s">
        <v>518</v>
      </c>
      <c r="B27" s="170" t="s">
        <v>389</v>
      </c>
      <c r="C27" s="92" t="s">
        <v>64</v>
      </c>
      <c r="D27" s="40"/>
      <c r="E27" s="41"/>
      <c r="F27" s="42"/>
      <c r="G27" s="41"/>
      <c r="H27" s="34">
        <f t="shared" si="0"/>
        <v>0</v>
      </c>
      <c r="I27" s="15"/>
      <c r="J27" s="40">
        <v>3</v>
      </c>
      <c r="K27" s="65" t="s">
        <v>377</v>
      </c>
      <c r="L27" s="42">
        <v>6</v>
      </c>
      <c r="M27" s="119" t="s">
        <v>104</v>
      </c>
      <c r="N27" s="34">
        <f t="shared" si="1"/>
        <v>9</v>
      </c>
      <c r="O27" s="15"/>
      <c r="P27" s="31">
        <v>3</v>
      </c>
      <c r="Q27" s="32" t="s">
        <v>479</v>
      </c>
      <c r="R27" s="33">
        <v>0</v>
      </c>
      <c r="S27" s="120" t="s">
        <v>104</v>
      </c>
      <c r="T27" s="34">
        <f t="shared" si="2"/>
        <v>3</v>
      </c>
      <c r="U27" s="15"/>
      <c r="V27" s="31"/>
      <c r="W27" s="32"/>
      <c r="X27" s="33"/>
      <c r="Y27" s="32"/>
      <c r="Z27" s="34">
        <f t="shared" si="3"/>
        <v>0</v>
      </c>
      <c r="AA27" s="15"/>
      <c r="AB27" s="46"/>
      <c r="AC27" s="15"/>
      <c r="AD27" s="38">
        <f t="shared" si="4"/>
        <v>12</v>
      </c>
    </row>
    <row r="28" spans="1:30" ht="12.75">
      <c r="A28" s="147" t="s">
        <v>519</v>
      </c>
      <c r="B28" s="54" t="s">
        <v>235</v>
      </c>
      <c r="C28" s="92" t="s">
        <v>70</v>
      </c>
      <c r="D28" s="40">
        <v>6</v>
      </c>
      <c r="E28" s="41" t="s">
        <v>104</v>
      </c>
      <c r="F28" s="42">
        <v>5</v>
      </c>
      <c r="G28" s="41" t="s">
        <v>352</v>
      </c>
      <c r="H28" s="34">
        <f t="shared" si="0"/>
        <v>11</v>
      </c>
      <c r="I28" s="21"/>
      <c r="J28" s="40"/>
      <c r="K28" s="65"/>
      <c r="L28" s="42"/>
      <c r="M28" s="41"/>
      <c r="N28" s="34">
        <f t="shared" si="1"/>
        <v>0</v>
      </c>
      <c r="O28" s="15"/>
      <c r="P28" s="31"/>
      <c r="Q28" s="32"/>
      <c r="R28" s="33"/>
      <c r="S28" s="32"/>
      <c r="T28" s="34">
        <f t="shared" si="2"/>
        <v>0</v>
      </c>
      <c r="U28" s="15"/>
      <c r="V28" s="31"/>
      <c r="W28" s="32"/>
      <c r="X28" s="33"/>
      <c r="Y28" s="32"/>
      <c r="Z28" s="34">
        <f t="shared" si="3"/>
        <v>0</v>
      </c>
      <c r="AA28" s="15"/>
      <c r="AB28" s="46"/>
      <c r="AC28" s="15"/>
      <c r="AD28" s="38">
        <f t="shared" si="4"/>
        <v>11</v>
      </c>
    </row>
    <row r="29" spans="1:30" ht="12.75">
      <c r="A29" s="147" t="s">
        <v>519</v>
      </c>
      <c r="B29" s="170" t="s">
        <v>415</v>
      </c>
      <c r="C29" s="92" t="s">
        <v>64</v>
      </c>
      <c r="D29" s="40"/>
      <c r="E29" s="41"/>
      <c r="F29" s="42"/>
      <c r="G29" s="41"/>
      <c r="H29" s="34">
        <f t="shared" si="0"/>
        <v>0</v>
      </c>
      <c r="I29" s="15"/>
      <c r="J29" s="40">
        <v>7</v>
      </c>
      <c r="K29" s="65" t="s">
        <v>356</v>
      </c>
      <c r="L29" s="42">
        <v>4</v>
      </c>
      <c r="M29" s="41" t="s">
        <v>459</v>
      </c>
      <c r="N29" s="34">
        <f t="shared" si="1"/>
        <v>11</v>
      </c>
      <c r="O29" s="15"/>
      <c r="P29" s="31"/>
      <c r="Q29" s="32"/>
      <c r="R29" s="33"/>
      <c r="S29" s="32"/>
      <c r="T29" s="34">
        <f t="shared" si="2"/>
        <v>0</v>
      </c>
      <c r="U29" s="15"/>
      <c r="V29" s="31"/>
      <c r="W29" s="32"/>
      <c r="X29" s="33"/>
      <c r="Y29" s="32"/>
      <c r="Z29" s="34">
        <f t="shared" si="3"/>
        <v>0</v>
      </c>
      <c r="AA29" s="15"/>
      <c r="AB29" s="46"/>
      <c r="AC29" s="15"/>
      <c r="AD29" s="38">
        <f t="shared" si="4"/>
        <v>11</v>
      </c>
    </row>
    <row r="30" spans="1:30" ht="12.75">
      <c r="A30" s="147" t="s">
        <v>519</v>
      </c>
      <c r="B30" s="170" t="s">
        <v>574</v>
      </c>
      <c r="C30" s="92" t="s">
        <v>67</v>
      </c>
      <c r="D30" s="40"/>
      <c r="E30" s="41"/>
      <c r="F30" s="42"/>
      <c r="G30" s="41"/>
      <c r="H30" s="34">
        <f t="shared" si="0"/>
        <v>0</v>
      </c>
      <c r="I30" s="15"/>
      <c r="J30" s="40"/>
      <c r="K30" s="65"/>
      <c r="L30" s="42"/>
      <c r="M30" s="41"/>
      <c r="N30" s="34">
        <f t="shared" si="1"/>
        <v>0</v>
      </c>
      <c r="O30" s="15"/>
      <c r="P30" s="31"/>
      <c r="Q30" s="32"/>
      <c r="R30" s="33"/>
      <c r="S30" s="32"/>
      <c r="T30" s="34">
        <f t="shared" si="2"/>
        <v>0</v>
      </c>
      <c r="U30" s="15"/>
      <c r="V30" s="31">
        <v>5</v>
      </c>
      <c r="W30" s="32" t="s">
        <v>270</v>
      </c>
      <c r="X30" s="33">
        <v>6</v>
      </c>
      <c r="Y30" s="32" t="s">
        <v>323</v>
      </c>
      <c r="Z30" s="34">
        <f t="shared" si="3"/>
        <v>11</v>
      </c>
      <c r="AA30" s="15"/>
      <c r="AB30" s="46"/>
      <c r="AC30" s="15"/>
      <c r="AD30" s="38">
        <f t="shared" si="4"/>
        <v>11</v>
      </c>
    </row>
    <row r="31" spans="1:30" ht="12.75">
      <c r="A31" s="147" t="s">
        <v>603</v>
      </c>
      <c r="B31" s="195" t="s">
        <v>534</v>
      </c>
      <c r="C31" s="92" t="s">
        <v>482</v>
      </c>
      <c r="D31" s="40"/>
      <c r="E31" s="41"/>
      <c r="F31" s="42"/>
      <c r="G31" s="41"/>
      <c r="H31" s="34">
        <f t="shared" si="0"/>
        <v>0</v>
      </c>
      <c r="I31" s="15"/>
      <c r="J31" s="40"/>
      <c r="K31" s="65"/>
      <c r="L31" s="42"/>
      <c r="M31" s="41"/>
      <c r="N31" s="34">
        <f t="shared" si="1"/>
        <v>0</v>
      </c>
      <c r="O31" s="15"/>
      <c r="P31" s="31"/>
      <c r="Q31" s="32"/>
      <c r="R31" s="33"/>
      <c r="S31" s="32"/>
      <c r="T31" s="34">
        <f t="shared" si="2"/>
        <v>0</v>
      </c>
      <c r="U31" s="15"/>
      <c r="V31" s="31">
        <v>5</v>
      </c>
      <c r="W31" s="32" t="s">
        <v>107</v>
      </c>
      <c r="X31" s="33">
        <v>5</v>
      </c>
      <c r="Y31" s="32" t="s">
        <v>323</v>
      </c>
      <c r="Z31" s="34">
        <f t="shared" si="3"/>
        <v>10</v>
      </c>
      <c r="AA31" s="15"/>
      <c r="AB31" s="46"/>
      <c r="AC31" s="15"/>
      <c r="AD31" s="38">
        <f t="shared" si="4"/>
        <v>10</v>
      </c>
    </row>
    <row r="32" spans="1:30" ht="12.75">
      <c r="A32" s="147" t="s">
        <v>606</v>
      </c>
      <c r="B32" s="195" t="s">
        <v>535</v>
      </c>
      <c r="C32" s="92" t="s">
        <v>161</v>
      </c>
      <c r="D32" s="40"/>
      <c r="E32" s="41"/>
      <c r="F32" s="42"/>
      <c r="G32" s="41"/>
      <c r="H32" s="34">
        <f t="shared" si="0"/>
        <v>0</v>
      </c>
      <c r="I32" s="15"/>
      <c r="J32" s="40"/>
      <c r="K32" s="65"/>
      <c r="L32" s="42"/>
      <c r="M32" s="41"/>
      <c r="N32" s="34">
        <f t="shared" si="1"/>
        <v>0</v>
      </c>
      <c r="O32" s="15"/>
      <c r="P32" s="31"/>
      <c r="Q32" s="32"/>
      <c r="R32" s="33"/>
      <c r="S32" s="32"/>
      <c r="T32" s="34">
        <f t="shared" si="2"/>
        <v>0</v>
      </c>
      <c r="U32" s="15"/>
      <c r="V32" s="31">
        <v>4</v>
      </c>
      <c r="W32" s="32" t="s">
        <v>107</v>
      </c>
      <c r="X32" s="33">
        <v>5</v>
      </c>
      <c r="Y32" s="32" t="s">
        <v>580</v>
      </c>
      <c r="Z32" s="34">
        <f t="shared" si="3"/>
        <v>9</v>
      </c>
      <c r="AA32" s="15"/>
      <c r="AB32" s="46"/>
      <c r="AC32" s="15"/>
      <c r="AD32" s="38">
        <f t="shared" si="4"/>
        <v>9</v>
      </c>
    </row>
    <row r="33" spans="1:30" ht="12.75">
      <c r="A33" s="147" t="s">
        <v>607</v>
      </c>
      <c r="B33" s="53" t="s">
        <v>316</v>
      </c>
      <c r="C33" s="92" t="s">
        <v>71</v>
      </c>
      <c r="D33" s="40">
        <v>6</v>
      </c>
      <c r="E33" s="41" t="s">
        <v>310</v>
      </c>
      <c r="F33" s="42" t="s">
        <v>74</v>
      </c>
      <c r="G33" s="41" t="s">
        <v>352</v>
      </c>
      <c r="H33" s="34">
        <f t="shared" si="0"/>
        <v>6</v>
      </c>
      <c r="I33" s="21"/>
      <c r="J33" s="40"/>
      <c r="K33" s="65"/>
      <c r="L33" s="42"/>
      <c r="M33" s="41"/>
      <c r="N33" s="34">
        <f t="shared" si="1"/>
        <v>0</v>
      </c>
      <c r="O33" s="15"/>
      <c r="P33" s="31"/>
      <c r="Q33" s="32"/>
      <c r="R33" s="33"/>
      <c r="S33" s="32"/>
      <c r="T33" s="34">
        <f t="shared" si="2"/>
        <v>0</v>
      </c>
      <c r="U33" s="15"/>
      <c r="V33" s="31"/>
      <c r="W33" s="32"/>
      <c r="X33" s="33"/>
      <c r="Y33" s="32"/>
      <c r="Z33" s="34">
        <f t="shared" si="3"/>
        <v>0</v>
      </c>
      <c r="AA33" s="15"/>
      <c r="AB33" s="46"/>
      <c r="AC33" s="15"/>
      <c r="AD33" s="38">
        <f t="shared" si="4"/>
        <v>6</v>
      </c>
    </row>
    <row r="34" spans="1:30" ht="12.75" customHeight="1">
      <c r="A34" s="147" t="s">
        <v>607</v>
      </c>
      <c r="B34" s="195" t="s">
        <v>487</v>
      </c>
      <c r="C34" s="92" t="s">
        <v>64</v>
      </c>
      <c r="D34" s="40"/>
      <c r="E34" s="41"/>
      <c r="F34" s="42"/>
      <c r="G34" s="41"/>
      <c r="H34" s="34">
        <f t="shared" si="0"/>
        <v>0</v>
      </c>
      <c r="I34" s="15"/>
      <c r="J34" s="40"/>
      <c r="K34" s="65"/>
      <c r="L34" s="42"/>
      <c r="M34" s="41"/>
      <c r="N34" s="34">
        <f t="shared" si="1"/>
        <v>0</v>
      </c>
      <c r="O34" s="15"/>
      <c r="P34" s="31" t="s">
        <v>74</v>
      </c>
      <c r="Q34" s="32" t="s">
        <v>479</v>
      </c>
      <c r="R34" s="33">
        <v>6</v>
      </c>
      <c r="S34" s="32" t="s">
        <v>424</v>
      </c>
      <c r="T34" s="34">
        <f t="shared" si="2"/>
        <v>6</v>
      </c>
      <c r="U34" s="15"/>
      <c r="V34" s="31"/>
      <c r="W34" s="32"/>
      <c r="X34" s="33"/>
      <c r="Y34" s="32"/>
      <c r="Z34" s="34">
        <f t="shared" si="3"/>
        <v>0</v>
      </c>
      <c r="AA34" s="15"/>
      <c r="AB34" s="46"/>
      <c r="AC34" s="15"/>
      <c r="AD34" s="38">
        <f t="shared" si="4"/>
        <v>6</v>
      </c>
    </row>
    <row r="35" spans="1:30" ht="12.75" customHeight="1">
      <c r="A35" s="147" t="s">
        <v>607</v>
      </c>
      <c r="B35" s="195" t="s">
        <v>575</v>
      </c>
      <c r="C35" s="92" t="s">
        <v>66</v>
      </c>
      <c r="D35" s="40"/>
      <c r="E35" s="41"/>
      <c r="F35" s="42"/>
      <c r="G35" s="41"/>
      <c r="H35" s="34">
        <f t="shared" si="0"/>
        <v>0</v>
      </c>
      <c r="I35" s="15"/>
      <c r="J35" s="40"/>
      <c r="K35" s="65"/>
      <c r="L35" s="42"/>
      <c r="M35" s="41"/>
      <c r="N35" s="34">
        <f t="shared" si="1"/>
        <v>0</v>
      </c>
      <c r="O35" s="15"/>
      <c r="P35" s="31"/>
      <c r="Q35" s="32"/>
      <c r="R35" s="33"/>
      <c r="S35" s="32"/>
      <c r="T35" s="34">
        <f t="shared" si="2"/>
        <v>0</v>
      </c>
      <c r="U35" s="15"/>
      <c r="V35" s="31">
        <v>4</v>
      </c>
      <c r="W35" s="32" t="s">
        <v>270</v>
      </c>
      <c r="X35" s="33">
        <v>2</v>
      </c>
      <c r="Y35" s="32" t="s">
        <v>323</v>
      </c>
      <c r="Z35" s="34">
        <f t="shared" si="3"/>
        <v>6</v>
      </c>
      <c r="AA35" s="15"/>
      <c r="AB35" s="46"/>
      <c r="AC35" s="15"/>
      <c r="AD35" s="38">
        <f t="shared" si="4"/>
        <v>6</v>
      </c>
    </row>
    <row r="36" spans="1:30" ht="12.75" customHeight="1">
      <c r="A36" s="147" t="s">
        <v>608</v>
      </c>
      <c r="B36" s="53" t="s">
        <v>240</v>
      </c>
      <c r="C36" s="92" t="s">
        <v>241</v>
      </c>
      <c r="D36" s="40">
        <v>2</v>
      </c>
      <c r="E36" s="41" t="s">
        <v>104</v>
      </c>
      <c r="F36" s="42">
        <v>0</v>
      </c>
      <c r="G36" s="41" t="s">
        <v>323</v>
      </c>
      <c r="H36" s="34">
        <f t="shared" si="0"/>
        <v>2</v>
      </c>
      <c r="I36" s="21"/>
      <c r="J36" s="40"/>
      <c r="K36" s="65"/>
      <c r="L36" s="42"/>
      <c r="M36" s="41"/>
      <c r="N36" s="34">
        <f t="shared" si="1"/>
        <v>0</v>
      </c>
      <c r="O36" s="15"/>
      <c r="P36" s="31"/>
      <c r="Q36" s="32"/>
      <c r="R36" s="33"/>
      <c r="S36" s="32"/>
      <c r="T36" s="34">
        <f t="shared" si="2"/>
        <v>0</v>
      </c>
      <c r="U36" s="15"/>
      <c r="V36" s="31"/>
      <c r="W36" s="32"/>
      <c r="X36" s="33"/>
      <c r="Y36" s="32"/>
      <c r="Z36" s="34">
        <f t="shared" si="3"/>
        <v>0</v>
      </c>
      <c r="AA36" s="15"/>
      <c r="AB36" s="46"/>
      <c r="AC36" s="15"/>
      <c r="AD36" s="38">
        <f t="shared" si="4"/>
        <v>2</v>
      </c>
    </row>
    <row r="37" spans="1:30" ht="12.75">
      <c r="A37" s="147" t="s">
        <v>608</v>
      </c>
      <c r="B37" s="53" t="s">
        <v>242</v>
      </c>
      <c r="C37" s="92" t="s">
        <v>70</v>
      </c>
      <c r="D37" s="40" t="s">
        <v>84</v>
      </c>
      <c r="E37" s="41" t="s">
        <v>104</v>
      </c>
      <c r="F37" s="42">
        <v>2</v>
      </c>
      <c r="G37" s="41" t="s">
        <v>323</v>
      </c>
      <c r="H37" s="34">
        <f t="shared" si="0"/>
        <v>2</v>
      </c>
      <c r="I37" s="21"/>
      <c r="J37" s="40"/>
      <c r="K37" s="65"/>
      <c r="L37" s="42"/>
      <c r="M37" s="41"/>
      <c r="N37" s="34">
        <f t="shared" si="1"/>
        <v>0</v>
      </c>
      <c r="O37" s="15"/>
      <c r="P37" s="31"/>
      <c r="Q37" s="32"/>
      <c r="R37" s="33"/>
      <c r="S37" s="32"/>
      <c r="T37" s="34">
        <f t="shared" si="2"/>
        <v>0</v>
      </c>
      <c r="U37" s="15"/>
      <c r="V37" s="31"/>
      <c r="W37" s="32"/>
      <c r="X37" s="33"/>
      <c r="Y37" s="32"/>
      <c r="Z37" s="34">
        <f t="shared" si="3"/>
        <v>0</v>
      </c>
      <c r="AA37" s="15"/>
      <c r="AB37" s="46"/>
      <c r="AC37" s="15"/>
      <c r="AD37" s="38">
        <f t="shared" si="4"/>
        <v>2</v>
      </c>
    </row>
    <row r="40" spans="1:30" ht="12.75">
      <c r="A40" s="60"/>
      <c r="B40" s="60"/>
      <c r="C40" s="16" t="s">
        <v>129</v>
      </c>
      <c r="D40" s="60"/>
      <c r="E40" s="16"/>
      <c r="F40" s="60"/>
      <c r="G40" s="15"/>
      <c r="H40" s="16"/>
      <c r="I40" s="16"/>
      <c r="J40" s="16"/>
      <c r="K40" s="61"/>
      <c r="L40" s="16"/>
      <c r="M40" s="16"/>
      <c r="N40" s="16"/>
      <c r="O40" s="16"/>
      <c r="P40" s="16"/>
      <c r="Q40" s="16"/>
      <c r="R40" s="16"/>
      <c r="S40" s="60"/>
      <c r="T40" s="60"/>
      <c r="U40" s="15"/>
      <c r="V40" s="15"/>
      <c r="W40" s="15"/>
      <c r="X40" s="15"/>
      <c r="Y40" s="15"/>
      <c r="Z40" s="15"/>
      <c r="AA40" s="15"/>
      <c r="AB40" s="15"/>
      <c r="AC40" s="15"/>
      <c r="AD40" s="20" t="s">
        <v>614</v>
      </c>
    </row>
    <row r="41" spans="1:30" ht="12.75">
      <c r="A41" s="60"/>
      <c r="B41" s="16" t="s">
        <v>9</v>
      </c>
      <c r="C41" s="16"/>
      <c r="D41" s="60"/>
      <c r="E41" s="16"/>
      <c r="F41" s="60"/>
      <c r="G41" s="15"/>
      <c r="H41" s="16"/>
      <c r="I41" s="16"/>
      <c r="J41" s="16"/>
      <c r="K41" s="61"/>
      <c r="L41" s="16"/>
      <c r="M41" s="16"/>
      <c r="N41" s="16"/>
      <c r="O41" s="16"/>
      <c r="P41" s="16"/>
      <c r="Q41" s="16"/>
      <c r="R41" s="16"/>
      <c r="S41" s="60"/>
      <c r="T41" s="60"/>
      <c r="U41" s="15"/>
      <c r="V41" s="15"/>
      <c r="W41" s="15"/>
      <c r="X41" s="15"/>
      <c r="Y41" s="15"/>
      <c r="Z41" s="15"/>
      <c r="AA41" s="15"/>
      <c r="AB41" s="15"/>
      <c r="AC41" s="15"/>
      <c r="AD41" s="20"/>
    </row>
    <row r="42" spans="1:30" ht="13.5" thickBot="1">
      <c r="A42" s="29" t="s">
        <v>3</v>
      </c>
      <c r="B42" s="23" t="s">
        <v>0</v>
      </c>
      <c r="C42" s="23"/>
      <c r="D42" s="24"/>
      <c r="E42" s="25" t="s">
        <v>1</v>
      </c>
      <c r="F42" s="25"/>
      <c r="G42" s="25"/>
      <c r="H42" s="23" t="s">
        <v>4</v>
      </c>
      <c r="I42" s="25"/>
      <c r="J42" s="25"/>
      <c r="K42" s="25" t="s">
        <v>2</v>
      </c>
      <c r="L42" s="25"/>
      <c r="M42" s="25"/>
      <c r="N42" s="23" t="s">
        <v>4</v>
      </c>
      <c r="O42" s="24"/>
      <c r="P42" s="26"/>
      <c r="Q42" s="25" t="s">
        <v>33</v>
      </c>
      <c r="R42" s="25"/>
      <c r="S42" s="25"/>
      <c r="T42" s="23" t="s">
        <v>4</v>
      </c>
      <c r="U42" s="24"/>
      <c r="V42" s="26"/>
      <c r="W42" s="25" t="s">
        <v>34</v>
      </c>
      <c r="X42" s="25"/>
      <c r="Y42" s="25"/>
      <c r="Z42" s="27" t="s">
        <v>4</v>
      </c>
      <c r="AA42" s="15"/>
      <c r="AB42" s="29" t="s">
        <v>31</v>
      </c>
      <c r="AC42" s="15"/>
      <c r="AD42" s="29" t="s">
        <v>32</v>
      </c>
    </row>
    <row r="43" spans="1:30" ht="13.5" thickTop="1">
      <c r="A43" s="147" t="s">
        <v>369</v>
      </c>
      <c r="B43" s="53" t="s">
        <v>295</v>
      </c>
      <c r="C43" s="92" t="s">
        <v>69</v>
      </c>
      <c r="D43" s="40" t="s">
        <v>74</v>
      </c>
      <c r="E43" s="41" t="s">
        <v>270</v>
      </c>
      <c r="F43" s="42" t="s">
        <v>74</v>
      </c>
      <c r="G43" s="41" t="s">
        <v>356</v>
      </c>
      <c r="H43" s="34">
        <f aca="true" t="shared" si="5" ref="H43:H48">SUM(D43,F43)</f>
        <v>0</v>
      </c>
      <c r="I43" s="21"/>
      <c r="J43" s="40"/>
      <c r="K43" s="65"/>
      <c r="L43" s="42"/>
      <c r="M43" s="41"/>
      <c r="N43" s="34">
        <f aca="true" t="shared" si="6" ref="N43:N48">SUM(J43,L43)</f>
        <v>0</v>
      </c>
      <c r="O43" s="15"/>
      <c r="P43" s="31"/>
      <c r="Q43" s="32"/>
      <c r="R43" s="33"/>
      <c r="S43" s="32"/>
      <c r="T43" s="34">
        <f aca="true" t="shared" si="7" ref="T43:T48">SUM(P43,R43)</f>
        <v>0</v>
      </c>
      <c r="U43" s="15"/>
      <c r="V43" s="31"/>
      <c r="W43" s="32"/>
      <c r="X43" s="33"/>
      <c r="Y43" s="32"/>
      <c r="Z43" s="34">
        <f aca="true" t="shared" si="8" ref="Z43:Z48">SUM(V43,X43)</f>
        <v>0</v>
      </c>
      <c r="AA43" s="15"/>
      <c r="AB43" s="46"/>
      <c r="AC43" s="15"/>
      <c r="AD43" s="38">
        <f aca="true" t="shared" si="9" ref="AD43:AD48">SUM(H43,N43,T43,Z43,AB43)-MIN(H43,N43,T43,Z43)</f>
        <v>0</v>
      </c>
    </row>
    <row r="44" spans="1:30" ht="12.75">
      <c r="A44" s="147" t="s">
        <v>369</v>
      </c>
      <c r="B44" s="53" t="s">
        <v>357</v>
      </c>
      <c r="C44" s="92" t="s">
        <v>70</v>
      </c>
      <c r="D44" s="40" t="s">
        <v>74</v>
      </c>
      <c r="E44" s="41" t="s">
        <v>356</v>
      </c>
      <c r="F44" s="42"/>
      <c r="G44" s="41"/>
      <c r="H44" s="34">
        <f t="shared" si="5"/>
        <v>0</v>
      </c>
      <c r="I44" s="15"/>
      <c r="J44" s="40"/>
      <c r="K44" s="65"/>
      <c r="L44" s="42"/>
      <c r="M44" s="41"/>
      <c r="N44" s="34">
        <f t="shared" si="6"/>
        <v>0</v>
      </c>
      <c r="O44" s="15"/>
      <c r="P44" s="31"/>
      <c r="Q44" s="32"/>
      <c r="R44" s="33"/>
      <c r="S44" s="32"/>
      <c r="T44" s="34">
        <f t="shared" si="7"/>
        <v>0</v>
      </c>
      <c r="U44" s="15"/>
      <c r="V44" s="31"/>
      <c r="W44" s="32"/>
      <c r="X44" s="33"/>
      <c r="Y44" s="32"/>
      <c r="Z44" s="34">
        <f t="shared" si="8"/>
        <v>0</v>
      </c>
      <c r="AA44" s="15"/>
      <c r="AB44" s="46"/>
      <c r="AC44" s="15"/>
      <c r="AD44" s="38">
        <f t="shared" si="9"/>
        <v>0</v>
      </c>
    </row>
    <row r="45" spans="1:30" ht="12.75">
      <c r="A45" s="147" t="s">
        <v>369</v>
      </c>
      <c r="B45" s="195" t="s">
        <v>416</v>
      </c>
      <c r="C45" s="92" t="s">
        <v>133</v>
      </c>
      <c r="D45" s="40"/>
      <c r="E45" s="41"/>
      <c r="F45" s="42"/>
      <c r="G45" s="41"/>
      <c r="H45" s="34">
        <f t="shared" si="5"/>
        <v>0</v>
      </c>
      <c r="I45" s="15"/>
      <c r="J45" s="40" t="s">
        <v>74</v>
      </c>
      <c r="K45" s="65" t="s">
        <v>356</v>
      </c>
      <c r="L45" s="42" t="s">
        <v>74</v>
      </c>
      <c r="M45" s="41" t="s">
        <v>323</v>
      </c>
      <c r="N45" s="34">
        <f t="shared" si="6"/>
        <v>0</v>
      </c>
      <c r="O45" s="15"/>
      <c r="P45" s="31"/>
      <c r="Q45" s="32"/>
      <c r="R45" s="33"/>
      <c r="S45" s="32"/>
      <c r="T45" s="34">
        <f t="shared" si="7"/>
        <v>0</v>
      </c>
      <c r="U45" s="15"/>
      <c r="V45" s="31"/>
      <c r="W45" s="32"/>
      <c r="X45" s="33"/>
      <c r="Y45" s="32"/>
      <c r="Z45" s="34">
        <f t="shared" si="8"/>
        <v>0</v>
      </c>
      <c r="AA45" s="15"/>
      <c r="AB45" s="46"/>
      <c r="AC45" s="15"/>
      <c r="AD45" s="38">
        <f t="shared" si="9"/>
        <v>0</v>
      </c>
    </row>
    <row r="46" spans="1:30" ht="12.75">
      <c r="A46" s="147" t="s">
        <v>369</v>
      </c>
      <c r="B46" s="195" t="s">
        <v>417</v>
      </c>
      <c r="C46" s="92" t="s">
        <v>133</v>
      </c>
      <c r="D46" s="40"/>
      <c r="E46" s="41"/>
      <c r="F46" s="42"/>
      <c r="G46" s="41"/>
      <c r="H46" s="34">
        <f t="shared" si="5"/>
        <v>0</v>
      </c>
      <c r="I46" s="15"/>
      <c r="J46" s="40" t="s">
        <v>74</v>
      </c>
      <c r="K46" s="65" t="s">
        <v>356</v>
      </c>
      <c r="L46" s="42" t="s">
        <v>74</v>
      </c>
      <c r="M46" s="41" t="s">
        <v>323</v>
      </c>
      <c r="N46" s="34">
        <f t="shared" si="6"/>
        <v>0</v>
      </c>
      <c r="O46" s="15"/>
      <c r="P46" s="31"/>
      <c r="Q46" s="32"/>
      <c r="R46" s="33"/>
      <c r="S46" s="32"/>
      <c r="T46" s="34">
        <f t="shared" si="7"/>
        <v>0</v>
      </c>
      <c r="U46" s="15"/>
      <c r="V46" s="31"/>
      <c r="W46" s="32"/>
      <c r="X46" s="33"/>
      <c r="Y46" s="32"/>
      <c r="Z46" s="34">
        <f t="shared" si="8"/>
        <v>0</v>
      </c>
      <c r="AA46" s="15"/>
      <c r="AB46" s="46"/>
      <c r="AC46" s="15"/>
      <c r="AD46" s="38">
        <f t="shared" si="9"/>
        <v>0</v>
      </c>
    </row>
    <row r="47" spans="1:30" ht="12.75">
      <c r="A47" s="147" t="s">
        <v>369</v>
      </c>
      <c r="B47" s="195" t="s">
        <v>418</v>
      </c>
      <c r="C47" s="92" t="s">
        <v>133</v>
      </c>
      <c r="D47" s="40"/>
      <c r="E47" s="41"/>
      <c r="F47" s="42"/>
      <c r="G47" s="41"/>
      <c r="H47" s="34">
        <f t="shared" si="5"/>
        <v>0</v>
      </c>
      <c r="I47" s="15"/>
      <c r="J47" s="40" t="s">
        <v>74</v>
      </c>
      <c r="K47" s="65" t="s">
        <v>356</v>
      </c>
      <c r="L47" s="42" t="s">
        <v>74</v>
      </c>
      <c r="M47" s="41" t="s">
        <v>104</v>
      </c>
      <c r="N47" s="34">
        <f t="shared" si="6"/>
        <v>0</v>
      </c>
      <c r="O47" s="15"/>
      <c r="P47" s="31"/>
      <c r="Q47" s="32"/>
      <c r="R47" s="33"/>
      <c r="S47" s="32"/>
      <c r="T47" s="34">
        <f t="shared" si="7"/>
        <v>0</v>
      </c>
      <c r="U47" s="15"/>
      <c r="V47" s="31"/>
      <c r="W47" s="32"/>
      <c r="X47" s="33"/>
      <c r="Y47" s="32"/>
      <c r="Z47" s="34">
        <f t="shared" si="8"/>
        <v>0</v>
      </c>
      <c r="AA47" s="15"/>
      <c r="AB47" s="46"/>
      <c r="AC47" s="15"/>
      <c r="AD47" s="38">
        <f t="shared" si="9"/>
        <v>0</v>
      </c>
    </row>
    <row r="48" spans="1:30" ht="12.75">
      <c r="A48" s="147" t="s">
        <v>369</v>
      </c>
      <c r="B48" s="195" t="s">
        <v>387</v>
      </c>
      <c r="C48" s="92" t="s">
        <v>133</v>
      </c>
      <c r="D48" s="40"/>
      <c r="E48" s="41"/>
      <c r="F48" s="42"/>
      <c r="G48" s="41"/>
      <c r="H48" s="34">
        <f t="shared" si="5"/>
        <v>0</v>
      </c>
      <c r="I48" s="15"/>
      <c r="J48" s="40" t="s">
        <v>74</v>
      </c>
      <c r="K48" s="65" t="s">
        <v>454</v>
      </c>
      <c r="L48" s="42"/>
      <c r="M48" s="41"/>
      <c r="N48" s="34">
        <f t="shared" si="6"/>
        <v>0</v>
      </c>
      <c r="O48" s="15"/>
      <c r="P48" s="31"/>
      <c r="Q48" s="32"/>
      <c r="R48" s="33"/>
      <c r="S48" s="32"/>
      <c r="T48" s="34">
        <f t="shared" si="7"/>
        <v>0</v>
      </c>
      <c r="U48" s="15"/>
      <c r="V48" s="31"/>
      <c r="W48" s="32"/>
      <c r="X48" s="33"/>
      <c r="Y48" s="32"/>
      <c r="Z48" s="34">
        <f t="shared" si="8"/>
        <v>0</v>
      </c>
      <c r="AA48" s="15"/>
      <c r="AB48" s="46"/>
      <c r="AC48" s="15"/>
      <c r="AD48" s="38">
        <f t="shared" si="9"/>
        <v>0</v>
      </c>
    </row>
    <row r="79" spans="1:30" ht="12.75">
      <c r="A79" s="15"/>
      <c r="B79" s="60"/>
      <c r="C79" s="16" t="s">
        <v>129</v>
      </c>
      <c r="D79" s="60"/>
      <c r="E79" s="16"/>
      <c r="F79" s="60"/>
      <c r="G79" s="15"/>
      <c r="H79" s="16"/>
      <c r="I79" s="16"/>
      <c r="J79" s="16"/>
      <c r="K79" s="61"/>
      <c r="L79" s="16"/>
      <c r="M79" s="16"/>
      <c r="N79" s="16"/>
      <c r="O79" s="16"/>
      <c r="P79" s="16"/>
      <c r="Q79" s="16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15"/>
      <c r="AD79" s="20" t="s">
        <v>366</v>
      </c>
    </row>
    <row r="80" spans="1:30" ht="12.75">
      <c r="A80" s="15"/>
      <c r="B80" s="16" t="s">
        <v>22</v>
      </c>
      <c r="C80" s="85"/>
      <c r="D80" s="60"/>
      <c r="E80" s="60"/>
      <c r="F80" s="60"/>
      <c r="G80" s="60"/>
      <c r="H80" s="60"/>
      <c r="I80" s="60"/>
      <c r="J80" s="60"/>
      <c r="K80" s="62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15"/>
      <c r="AD80" s="15"/>
    </row>
    <row r="81" spans="1:30" ht="13.5" thickBot="1">
      <c r="A81" s="206" t="s">
        <v>3</v>
      </c>
      <c r="B81" s="22" t="s">
        <v>0</v>
      </c>
      <c r="C81" s="23"/>
      <c r="D81" s="24"/>
      <c r="E81" s="25" t="s">
        <v>1</v>
      </c>
      <c r="F81" s="25"/>
      <c r="G81" s="25"/>
      <c r="H81" s="23" t="s">
        <v>4</v>
      </c>
      <c r="I81" s="25"/>
      <c r="J81" s="25"/>
      <c r="K81" s="63" t="s">
        <v>2</v>
      </c>
      <c r="L81" s="25"/>
      <c r="M81" s="25"/>
      <c r="N81" s="23" t="s">
        <v>4</v>
      </c>
      <c r="O81" s="24"/>
      <c r="P81" s="26"/>
      <c r="Q81" s="25" t="s">
        <v>33</v>
      </c>
      <c r="R81" s="25"/>
      <c r="S81" s="25"/>
      <c r="T81" s="23" t="s">
        <v>4</v>
      </c>
      <c r="U81" s="24"/>
      <c r="V81" s="26"/>
      <c r="W81" s="25" t="s">
        <v>34</v>
      </c>
      <c r="X81" s="25"/>
      <c r="Y81" s="25"/>
      <c r="Z81" s="27" t="s">
        <v>4</v>
      </c>
      <c r="AA81" s="15"/>
      <c r="AB81" s="29" t="s">
        <v>31</v>
      </c>
      <c r="AC81" s="15"/>
      <c r="AD81" s="29" t="s">
        <v>32</v>
      </c>
    </row>
    <row r="82" spans="1:30" ht="13.5" thickTop="1">
      <c r="A82" s="147" t="s">
        <v>5</v>
      </c>
      <c r="B82" s="53" t="s">
        <v>583</v>
      </c>
      <c r="C82" s="91" t="s">
        <v>70</v>
      </c>
      <c r="D82" s="31">
        <v>9</v>
      </c>
      <c r="E82" s="32" t="s">
        <v>107</v>
      </c>
      <c r="F82" s="33">
        <v>7</v>
      </c>
      <c r="G82" s="32" t="s">
        <v>359</v>
      </c>
      <c r="H82" s="45">
        <f aca="true" t="shared" si="10" ref="H82:H99">SUM(D82,F82)</f>
        <v>16</v>
      </c>
      <c r="I82" s="15"/>
      <c r="J82" s="133">
        <v>14</v>
      </c>
      <c r="K82" s="32" t="s">
        <v>377</v>
      </c>
      <c r="L82" s="43">
        <v>14</v>
      </c>
      <c r="M82" s="65" t="s">
        <v>459</v>
      </c>
      <c r="N82" s="45">
        <f aca="true" t="shared" si="11" ref="N82:N99">SUM(J82,L82)</f>
        <v>28</v>
      </c>
      <c r="O82" s="15"/>
      <c r="P82" s="35">
        <v>14</v>
      </c>
      <c r="Q82" s="32" t="s">
        <v>479</v>
      </c>
      <c r="R82" s="36">
        <v>14</v>
      </c>
      <c r="S82" s="32" t="s">
        <v>507</v>
      </c>
      <c r="T82" s="34">
        <f aca="true" t="shared" si="12" ref="T82:T99">SUM(P82,R82)</f>
        <v>28</v>
      </c>
      <c r="U82" s="15"/>
      <c r="V82" s="35">
        <v>14</v>
      </c>
      <c r="W82" s="32" t="s">
        <v>580</v>
      </c>
      <c r="X82" s="36">
        <v>14</v>
      </c>
      <c r="Y82" s="32" t="s">
        <v>323</v>
      </c>
      <c r="Z82" s="34">
        <f aca="true" t="shared" si="13" ref="Z82:Z99">SUM(V82,X82)</f>
        <v>28</v>
      </c>
      <c r="AA82" s="15"/>
      <c r="AB82" s="37">
        <v>5</v>
      </c>
      <c r="AC82" s="15"/>
      <c r="AD82" s="38">
        <f aca="true" t="shared" si="14" ref="AD82:AD99">SUM(H82,N82,T82,Z82,AB82)-MIN(H82,N82,T82,Z82)</f>
        <v>89</v>
      </c>
    </row>
    <row r="83" spans="1:30" ht="12.75">
      <c r="A83" s="147" t="s">
        <v>49</v>
      </c>
      <c r="B83" s="54" t="s">
        <v>123</v>
      </c>
      <c r="C83" s="92" t="s">
        <v>73</v>
      </c>
      <c r="D83" s="40">
        <v>7</v>
      </c>
      <c r="E83" s="41" t="s">
        <v>107</v>
      </c>
      <c r="F83" s="42">
        <v>9</v>
      </c>
      <c r="G83" s="41" t="s">
        <v>359</v>
      </c>
      <c r="H83" s="45">
        <f t="shared" si="10"/>
        <v>16</v>
      </c>
      <c r="I83" s="15"/>
      <c r="J83" s="31">
        <v>9</v>
      </c>
      <c r="K83" s="64" t="s">
        <v>424</v>
      </c>
      <c r="L83" s="40">
        <v>9</v>
      </c>
      <c r="M83" s="65" t="s">
        <v>104</v>
      </c>
      <c r="N83" s="45">
        <f t="shared" si="11"/>
        <v>18</v>
      </c>
      <c r="O83" s="15"/>
      <c r="P83" s="40">
        <v>4</v>
      </c>
      <c r="Q83" s="41" t="s">
        <v>323</v>
      </c>
      <c r="R83" s="42">
        <v>9</v>
      </c>
      <c r="S83" s="41" t="s">
        <v>394</v>
      </c>
      <c r="T83" s="34">
        <f t="shared" si="12"/>
        <v>13</v>
      </c>
      <c r="U83" s="15"/>
      <c r="V83" s="40">
        <v>9</v>
      </c>
      <c r="W83" s="41" t="s">
        <v>270</v>
      </c>
      <c r="X83" s="42">
        <v>7</v>
      </c>
      <c r="Y83" s="41" t="s">
        <v>580</v>
      </c>
      <c r="Z83" s="34">
        <f t="shared" si="13"/>
        <v>16</v>
      </c>
      <c r="AA83" s="15"/>
      <c r="AB83" s="46">
        <v>5</v>
      </c>
      <c r="AC83" s="15"/>
      <c r="AD83" s="38">
        <f t="shared" si="14"/>
        <v>55</v>
      </c>
    </row>
    <row r="84" spans="1:30" ht="12.75">
      <c r="A84" s="147" t="s">
        <v>50</v>
      </c>
      <c r="B84" s="54" t="s">
        <v>91</v>
      </c>
      <c r="C84" s="92" t="s">
        <v>70</v>
      </c>
      <c r="D84" s="40">
        <v>9</v>
      </c>
      <c r="E84" s="41" t="s">
        <v>104</v>
      </c>
      <c r="F84" s="40">
        <v>9</v>
      </c>
      <c r="G84" s="41" t="s">
        <v>352</v>
      </c>
      <c r="H84" s="45">
        <f t="shared" si="10"/>
        <v>18</v>
      </c>
      <c r="I84" s="15"/>
      <c r="J84" s="40">
        <v>9</v>
      </c>
      <c r="K84" s="65" t="s">
        <v>394</v>
      </c>
      <c r="L84" s="42">
        <v>9</v>
      </c>
      <c r="M84" s="41" t="s">
        <v>356</v>
      </c>
      <c r="N84" s="45">
        <f t="shared" si="11"/>
        <v>18</v>
      </c>
      <c r="O84" s="15"/>
      <c r="P84" s="40">
        <v>7</v>
      </c>
      <c r="Q84" s="41" t="s">
        <v>507</v>
      </c>
      <c r="R84" s="42">
        <v>9</v>
      </c>
      <c r="S84" s="41" t="s">
        <v>323</v>
      </c>
      <c r="T84" s="34">
        <f t="shared" si="12"/>
        <v>16</v>
      </c>
      <c r="U84" s="15"/>
      <c r="V84" s="40"/>
      <c r="W84" s="41"/>
      <c r="X84" s="42"/>
      <c r="Y84" s="41"/>
      <c r="Z84" s="34">
        <f t="shared" si="13"/>
        <v>0</v>
      </c>
      <c r="AA84" s="15"/>
      <c r="AB84" s="46"/>
      <c r="AC84" s="15"/>
      <c r="AD84" s="38">
        <f t="shared" si="14"/>
        <v>52</v>
      </c>
    </row>
    <row r="85" spans="1:30" ht="12.75">
      <c r="A85" s="147" t="s">
        <v>51</v>
      </c>
      <c r="B85" s="170" t="s">
        <v>439</v>
      </c>
      <c r="C85" s="92" t="s">
        <v>67</v>
      </c>
      <c r="D85" s="40"/>
      <c r="E85" s="41"/>
      <c r="F85" s="42"/>
      <c r="G85" s="41"/>
      <c r="H85" s="45">
        <f t="shared" si="10"/>
        <v>0</v>
      </c>
      <c r="I85" s="15"/>
      <c r="J85" s="40">
        <v>9</v>
      </c>
      <c r="K85" s="65" t="s">
        <v>323</v>
      </c>
      <c r="L85" s="48">
        <v>7</v>
      </c>
      <c r="M85" s="41" t="s">
        <v>104</v>
      </c>
      <c r="N85" s="45">
        <f t="shared" si="11"/>
        <v>16</v>
      </c>
      <c r="O85" s="15"/>
      <c r="P85" s="40">
        <v>9</v>
      </c>
      <c r="Q85" s="41" t="s">
        <v>356</v>
      </c>
      <c r="R85" s="42">
        <v>9</v>
      </c>
      <c r="S85" s="41" t="s">
        <v>459</v>
      </c>
      <c r="T85" s="34">
        <f t="shared" si="12"/>
        <v>18</v>
      </c>
      <c r="U85" s="15"/>
      <c r="V85" s="40">
        <v>6</v>
      </c>
      <c r="W85" s="41" t="s">
        <v>107</v>
      </c>
      <c r="X85" s="42">
        <v>9</v>
      </c>
      <c r="Y85" s="41" t="s">
        <v>352</v>
      </c>
      <c r="Z85" s="45">
        <f t="shared" si="13"/>
        <v>15</v>
      </c>
      <c r="AA85" s="15"/>
      <c r="AB85" s="46"/>
      <c r="AC85" s="15"/>
      <c r="AD85" s="38">
        <f t="shared" si="14"/>
        <v>49</v>
      </c>
    </row>
    <row r="86" spans="1:30" ht="12.75">
      <c r="A86" s="147" t="s">
        <v>53</v>
      </c>
      <c r="B86" s="54" t="s">
        <v>68</v>
      </c>
      <c r="C86" s="92" t="s">
        <v>69</v>
      </c>
      <c r="D86" s="40">
        <v>6</v>
      </c>
      <c r="E86" s="41" t="s">
        <v>107</v>
      </c>
      <c r="F86" s="42">
        <v>9</v>
      </c>
      <c r="G86" s="41" t="s">
        <v>270</v>
      </c>
      <c r="H86" s="45">
        <f t="shared" si="10"/>
        <v>15</v>
      </c>
      <c r="I86" s="15"/>
      <c r="J86" s="40">
        <v>7</v>
      </c>
      <c r="K86" s="65" t="s">
        <v>424</v>
      </c>
      <c r="L86" s="42">
        <v>6</v>
      </c>
      <c r="M86" s="41" t="s">
        <v>459</v>
      </c>
      <c r="N86" s="45">
        <f t="shared" si="11"/>
        <v>13</v>
      </c>
      <c r="O86" s="15"/>
      <c r="P86" s="40">
        <v>7</v>
      </c>
      <c r="Q86" s="41" t="s">
        <v>479</v>
      </c>
      <c r="R86" s="42">
        <v>7</v>
      </c>
      <c r="S86" s="41" t="s">
        <v>356</v>
      </c>
      <c r="T86" s="34">
        <f t="shared" si="12"/>
        <v>14</v>
      </c>
      <c r="U86" s="15"/>
      <c r="V86" s="40">
        <v>6</v>
      </c>
      <c r="W86" s="41" t="s">
        <v>323</v>
      </c>
      <c r="X86" s="42">
        <v>6</v>
      </c>
      <c r="Y86" s="41" t="s">
        <v>359</v>
      </c>
      <c r="Z86" s="45">
        <f t="shared" si="13"/>
        <v>12</v>
      </c>
      <c r="AA86" s="15"/>
      <c r="AB86" s="46">
        <v>5</v>
      </c>
      <c r="AC86" s="15"/>
      <c r="AD86" s="38">
        <f t="shared" si="14"/>
        <v>47</v>
      </c>
    </row>
    <row r="87" spans="1:30" ht="12.75">
      <c r="A87" s="147" t="s">
        <v>52</v>
      </c>
      <c r="B87" s="54" t="s">
        <v>500</v>
      </c>
      <c r="C87" s="92" t="s">
        <v>67</v>
      </c>
      <c r="D87" s="40"/>
      <c r="E87" s="41"/>
      <c r="F87" s="42"/>
      <c r="G87" s="41"/>
      <c r="H87" s="45">
        <f t="shared" si="10"/>
        <v>0</v>
      </c>
      <c r="I87" s="15"/>
      <c r="J87" s="40"/>
      <c r="K87" s="65"/>
      <c r="L87" s="42"/>
      <c r="M87" s="41"/>
      <c r="N87" s="34">
        <f t="shared" si="11"/>
        <v>0</v>
      </c>
      <c r="O87" s="15"/>
      <c r="P87" s="43">
        <v>14</v>
      </c>
      <c r="Q87" s="41" t="s">
        <v>424</v>
      </c>
      <c r="R87" s="42">
        <v>9</v>
      </c>
      <c r="S87" s="41" t="s">
        <v>270</v>
      </c>
      <c r="T87" s="45">
        <f t="shared" si="12"/>
        <v>23</v>
      </c>
      <c r="U87" s="15"/>
      <c r="V87" s="43">
        <v>14</v>
      </c>
      <c r="W87" s="41" t="s">
        <v>356</v>
      </c>
      <c r="X87" s="42">
        <v>9</v>
      </c>
      <c r="Y87" s="41" t="s">
        <v>359</v>
      </c>
      <c r="Z87" s="45">
        <f t="shared" si="13"/>
        <v>23</v>
      </c>
      <c r="AA87" s="15"/>
      <c r="AB87" s="46"/>
      <c r="AC87" s="15"/>
      <c r="AD87" s="38">
        <f t="shared" si="14"/>
        <v>46</v>
      </c>
    </row>
    <row r="88" spans="1:30" ht="12.75">
      <c r="A88" s="147" t="s">
        <v>55</v>
      </c>
      <c r="B88" s="54" t="s">
        <v>600</v>
      </c>
      <c r="C88" s="92" t="s">
        <v>67</v>
      </c>
      <c r="D88" s="40">
        <v>4</v>
      </c>
      <c r="E88" s="41" t="s">
        <v>107</v>
      </c>
      <c r="F88" s="42">
        <v>6</v>
      </c>
      <c r="G88" s="41" t="s">
        <v>352</v>
      </c>
      <c r="H88" s="45">
        <f t="shared" si="10"/>
        <v>10</v>
      </c>
      <c r="I88" s="15"/>
      <c r="J88" s="40">
        <v>6</v>
      </c>
      <c r="K88" s="65" t="s">
        <v>377</v>
      </c>
      <c r="L88" s="42">
        <v>5</v>
      </c>
      <c r="M88" s="41" t="s">
        <v>394</v>
      </c>
      <c r="N88" s="34">
        <f t="shared" si="11"/>
        <v>11</v>
      </c>
      <c r="O88" s="15"/>
      <c r="P88" s="40">
        <v>6</v>
      </c>
      <c r="Q88" s="41" t="s">
        <v>479</v>
      </c>
      <c r="R88" s="42">
        <v>2</v>
      </c>
      <c r="S88" s="41" t="s">
        <v>323</v>
      </c>
      <c r="T88" s="45">
        <f t="shared" si="12"/>
        <v>8</v>
      </c>
      <c r="U88" s="15"/>
      <c r="V88" s="40">
        <v>7</v>
      </c>
      <c r="W88" s="41" t="s">
        <v>104</v>
      </c>
      <c r="X88" s="42">
        <v>7</v>
      </c>
      <c r="Y88" s="41" t="s">
        <v>356</v>
      </c>
      <c r="Z88" s="45">
        <f t="shared" si="13"/>
        <v>14</v>
      </c>
      <c r="AA88" s="15"/>
      <c r="AB88" s="46">
        <v>5</v>
      </c>
      <c r="AC88" s="15"/>
      <c r="AD88" s="38">
        <f t="shared" si="14"/>
        <v>40</v>
      </c>
    </row>
    <row r="89" spans="1:30" ht="12.75">
      <c r="A89" s="147" t="s">
        <v>48</v>
      </c>
      <c r="B89" s="54" t="s">
        <v>206</v>
      </c>
      <c r="C89" s="92" t="s">
        <v>157</v>
      </c>
      <c r="D89" s="40">
        <v>7</v>
      </c>
      <c r="E89" s="41" t="s">
        <v>104</v>
      </c>
      <c r="F89" s="42">
        <v>9</v>
      </c>
      <c r="G89" s="41" t="s">
        <v>356</v>
      </c>
      <c r="H89" s="45">
        <f t="shared" si="10"/>
        <v>16</v>
      </c>
      <c r="I89" s="15"/>
      <c r="J89" s="40">
        <v>6</v>
      </c>
      <c r="K89" s="65" t="s">
        <v>394</v>
      </c>
      <c r="L89" s="42">
        <v>5</v>
      </c>
      <c r="M89" s="41" t="s">
        <v>459</v>
      </c>
      <c r="N89" s="45">
        <f t="shared" si="11"/>
        <v>11</v>
      </c>
      <c r="O89" s="15"/>
      <c r="P89" s="40">
        <v>5</v>
      </c>
      <c r="Q89" s="41" t="s">
        <v>323</v>
      </c>
      <c r="R89" s="42">
        <v>7</v>
      </c>
      <c r="S89" s="41" t="s">
        <v>270</v>
      </c>
      <c r="T89" s="45">
        <f t="shared" si="12"/>
        <v>12</v>
      </c>
      <c r="U89" s="15"/>
      <c r="V89" s="40"/>
      <c r="W89" s="41"/>
      <c r="X89" s="42"/>
      <c r="Y89" s="41"/>
      <c r="Z89" s="45">
        <f t="shared" si="13"/>
        <v>0</v>
      </c>
      <c r="AA89" s="15"/>
      <c r="AB89" s="46"/>
      <c r="AC89" s="15"/>
      <c r="AD89" s="38">
        <f t="shared" si="14"/>
        <v>39</v>
      </c>
    </row>
    <row r="90" spans="1:30" ht="12.75">
      <c r="A90" s="147" t="s">
        <v>48</v>
      </c>
      <c r="B90" s="170" t="s">
        <v>456</v>
      </c>
      <c r="C90" s="92" t="s">
        <v>133</v>
      </c>
      <c r="D90" s="40"/>
      <c r="E90" s="41"/>
      <c r="F90" s="42"/>
      <c r="G90" s="41"/>
      <c r="H90" s="45">
        <f t="shared" si="10"/>
        <v>0</v>
      </c>
      <c r="I90" s="15"/>
      <c r="J90" s="40" t="s">
        <v>74</v>
      </c>
      <c r="K90" s="65" t="s">
        <v>104</v>
      </c>
      <c r="L90" s="42">
        <v>9</v>
      </c>
      <c r="M90" s="41" t="s">
        <v>270</v>
      </c>
      <c r="N90" s="34">
        <f t="shared" si="11"/>
        <v>9</v>
      </c>
      <c r="O90" s="15"/>
      <c r="P90" s="40">
        <v>7</v>
      </c>
      <c r="Q90" s="41" t="s">
        <v>424</v>
      </c>
      <c r="R90" s="42">
        <v>7</v>
      </c>
      <c r="S90" s="41" t="s">
        <v>323</v>
      </c>
      <c r="T90" s="45">
        <f t="shared" si="12"/>
        <v>14</v>
      </c>
      <c r="U90" s="15"/>
      <c r="V90" s="40">
        <v>9</v>
      </c>
      <c r="W90" s="41" t="s">
        <v>107</v>
      </c>
      <c r="X90" s="42">
        <v>7</v>
      </c>
      <c r="Y90" s="41" t="s">
        <v>359</v>
      </c>
      <c r="Z90" s="45">
        <f t="shared" si="13"/>
        <v>16</v>
      </c>
      <c r="AA90" s="15"/>
      <c r="AB90" s="46"/>
      <c r="AC90" s="15"/>
      <c r="AD90" s="38">
        <f t="shared" si="14"/>
        <v>39</v>
      </c>
    </row>
    <row r="91" spans="1:30" ht="12.75">
      <c r="A91" s="147" t="s">
        <v>56</v>
      </c>
      <c r="B91" s="54" t="s">
        <v>140</v>
      </c>
      <c r="C91" s="92" t="s">
        <v>141</v>
      </c>
      <c r="D91" s="40">
        <v>5</v>
      </c>
      <c r="E91" s="119" t="s">
        <v>107</v>
      </c>
      <c r="F91" s="42">
        <v>5</v>
      </c>
      <c r="G91" s="41" t="s">
        <v>352</v>
      </c>
      <c r="H91" s="45">
        <f t="shared" si="10"/>
        <v>10</v>
      </c>
      <c r="I91" s="15"/>
      <c r="J91" s="40">
        <v>7</v>
      </c>
      <c r="K91" s="65" t="s">
        <v>377</v>
      </c>
      <c r="L91" s="42">
        <v>7</v>
      </c>
      <c r="M91" s="41" t="s">
        <v>454</v>
      </c>
      <c r="N91" s="34">
        <f t="shared" si="11"/>
        <v>14</v>
      </c>
      <c r="O91" s="15"/>
      <c r="P91" s="40" t="s">
        <v>74</v>
      </c>
      <c r="Q91" s="41" t="s">
        <v>479</v>
      </c>
      <c r="R91" s="42" t="s">
        <v>74</v>
      </c>
      <c r="S91" s="41" t="s">
        <v>356</v>
      </c>
      <c r="T91" s="45">
        <f t="shared" si="12"/>
        <v>0</v>
      </c>
      <c r="U91" s="15"/>
      <c r="V91" s="40">
        <v>0</v>
      </c>
      <c r="W91" s="119" t="s">
        <v>107</v>
      </c>
      <c r="X91" s="42">
        <v>6</v>
      </c>
      <c r="Y91" s="41" t="s">
        <v>580</v>
      </c>
      <c r="Z91" s="45">
        <f t="shared" si="13"/>
        <v>6</v>
      </c>
      <c r="AA91" s="15"/>
      <c r="AB91" s="46"/>
      <c r="AC91" s="15"/>
      <c r="AD91" s="38">
        <f t="shared" si="14"/>
        <v>30</v>
      </c>
    </row>
    <row r="92" spans="1:30" ht="12.75">
      <c r="A92" s="147" t="s">
        <v>54</v>
      </c>
      <c r="B92" s="54" t="s">
        <v>92</v>
      </c>
      <c r="C92" s="92" t="s">
        <v>70</v>
      </c>
      <c r="D92" s="40">
        <v>5</v>
      </c>
      <c r="E92" s="41" t="s">
        <v>104</v>
      </c>
      <c r="F92" s="42">
        <v>7</v>
      </c>
      <c r="G92" s="41" t="s">
        <v>356</v>
      </c>
      <c r="H92" s="45">
        <f t="shared" si="10"/>
        <v>12</v>
      </c>
      <c r="I92" s="15"/>
      <c r="J92" s="40">
        <v>9</v>
      </c>
      <c r="K92" s="65" t="s">
        <v>454</v>
      </c>
      <c r="L92" s="42">
        <v>4</v>
      </c>
      <c r="M92" s="41" t="s">
        <v>459</v>
      </c>
      <c r="N92" s="34">
        <f t="shared" si="11"/>
        <v>13</v>
      </c>
      <c r="O92" s="15"/>
      <c r="P92" s="40"/>
      <c r="Q92" s="41"/>
      <c r="R92" s="42"/>
      <c r="S92" s="41"/>
      <c r="T92" s="45">
        <f t="shared" si="12"/>
        <v>0</v>
      </c>
      <c r="U92" s="15"/>
      <c r="V92" s="40"/>
      <c r="W92" s="41"/>
      <c r="X92" s="42"/>
      <c r="Y92" s="41"/>
      <c r="Z92" s="45">
        <f t="shared" si="13"/>
        <v>0</v>
      </c>
      <c r="AA92" s="15"/>
      <c r="AB92" s="46"/>
      <c r="AC92" s="15"/>
      <c r="AD92" s="38">
        <f t="shared" si="14"/>
        <v>25</v>
      </c>
    </row>
    <row r="93" spans="1:30" ht="12.75">
      <c r="A93" s="147" t="s">
        <v>57</v>
      </c>
      <c r="B93" s="54" t="s">
        <v>273</v>
      </c>
      <c r="C93" s="92" t="s">
        <v>69</v>
      </c>
      <c r="D93" s="40" t="s">
        <v>74</v>
      </c>
      <c r="E93" s="41" t="s">
        <v>270</v>
      </c>
      <c r="F93" s="42" t="s">
        <v>74</v>
      </c>
      <c r="G93" s="119" t="s">
        <v>323</v>
      </c>
      <c r="H93" s="45">
        <f t="shared" si="10"/>
        <v>0</v>
      </c>
      <c r="I93" s="15"/>
      <c r="J93" s="40"/>
      <c r="K93" s="65"/>
      <c r="L93" s="42"/>
      <c r="M93" s="41"/>
      <c r="N93" s="34">
        <f t="shared" si="11"/>
        <v>0</v>
      </c>
      <c r="O93" s="15"/>
      <c r="P93" s="40">
        <v>9</v>
      </c>
      <c r="Q93" s="119" t="s">
        <v>104</v>
      </c>
      <c r="R93" s="42">
        <v>0</v>
      </c>
      <c r="S93" s="119" t="s">
        <v>323</v>
      </c>
      <c r="T93" s="45">
        <f t="shared" si="12"/>
        <v>9</v>
      </c>
      <c r="U93" s="15"/>
      <c r="V93" s="40">
        <v>0</v>
      </c>
      <c r="W93" s="119" t="s">
        <v>104</v>
      </c>
      <c r="X93" s="42">
        <v>7</v>
      </c>
      <c r="Y93" s="41" t="s">
        <v>352</v>
      </c>
      <c r="Z93" s="45">
        <f t="shared" si="13"/>
        <v>7</v>
      </c>
      <c r="AA93" s="15"/>
      <c r="AB93" s="46"/>
      <c r="AC93" s="15"/>
      <c r="AD93" s="38">
        <f t="shared" si="14"/>
        <v>16</v>
      </c>
    </row>
    <row r="94" spans="1:30" ht="12.75">
      <c r="A94" s="147" t="s">
        <v>58</v>
      </c>
      <c r="B94" s="170" t="s">
        <v>395</v>
      </c>
      <c r="C94" s="92" t="s">
        <v>73</v>
      </c>
      <c r="D94" s="40"/>
      <c r="E94" s="41"/>
      <c r="F94" s="42"/>
      <c r="G94" s="41"/>
      <c r="H94" s="45">
        <f t="shared" si="10"/>
        <v>0</v>
      </c>
      <c r="I94" s="15"/>
      <c r="J94" s="40">
        <v>7</v>
      </c>
      <c r="K94" s="65" t="s">
        <v>394</v>
      </c>
      <c r="L94" s="42">
        <v>7</v>
      </c>
      <c r="M94" s="41" t="s">
        <v>459</v>
      </c>
      <c r="N94" s="34">
        <f t="shared" si="11"/>
        <v>14</v>
      </c>
      <c r="O94" s="15"/>
      <c r="P94" s="40"/>
      <c r="Q94" s="41"/>
      <c r="R94" s="42"/>
      <c r="S94" s="41"/>
      <c r="T94" s="45">
        <f t="shared" si="12"/>
        <v>0</v>
      </c>
      <c r="U94" s="15"/>
      <c r="V94" s="40"/>
      <c r="W94" s="41"/>
      <c r="X94" s="42"/>
      <c r="Y94" s="41"/>
      <c r="Z94" s="45">
        <f t="shared" si="13"/>
        <v>0</v>
      </c>
      <c r="AA94" s="15"/>
      <c r="AB94" s="46"/>
      <c r="AC94" s="15"/>
      <c r="AD94" s="38">
        <f t="shared" si="14"/>
        <v>14</v>
      </c>
    </row>
    <row r="95" spans="1:30" ht="12.75">
      <c r="A95" s="147" t="s">
        <v>58</v>
      </c>
      <c r="B95" s="54" t="s">
        <v>492</v>
      </c>
      <c r="C95" s="92" t="s">
        <v>70</v>
      </c>
      <c r="D95" s="40"/>
      <c r="E95" s="41"/>
      <c r="F95" s="42"/>
      <c r="G95" s="41"/>
      <c r="H95" s="45">
        <f t="shared" si="10"/>
        <v>0</v>
      </c>
      <c r="I95" s="15"/>
      <c r="J95" s="40"/>
      <c r="K95" s="65"/>
      <c r="L95" s="42"/>
      <c r="M95" s="41"/>
      <c r="N95" s="34">
        <f t="shared" si="11"/>
        <v>0</v>
      </c>
      <c r="O95" s="15"/>
      <c r="P95" s="40">
        <v>7</v>
      </c>
      <c r="Q95" s="41" t="s">
        <v>104</v>
      </c>
      <c r="R95" s="42">
        <v>7</v>
      </c>
      <c r="S95" s="41" t="s">
        <v>394</v>
      </c>
      <c r="T95" s="45">
        <f t="shared" si="12"/>
        <v>14</v>
      </c>
      <c r="U95" s="15"/>
      <c r="V95" s="40"/>
      <c r="W95" s="41"/>
      <c r="X95" s="42"/>
      <c r="Y95" s="41"/>
      <c r="Z95" s="45">
        <f t="shared" si="13"/>
        <v>0</v>
      </c>
      <c r="AA95" s="15"/>
      <c r="AB95" s="46"/>
      <c r="AC95" s="15"/>
      <c r="AD95" s="38">
        <f t="shared" si="14"/>
        <v>14</v>
      </c>
    </row>
    <row r="96" spans="1:30" ht="12.75">
      <c r="A96" s="147" t="s">
        <v>58</v>
      </c>
      <c r="B96" s="54" t="s">
        <v>526</v>
      </c>
      <c r="C96" s="92" t="s">
        <v>141</v>
      </c>
      <c r="D96" s="40"/>
      <c r="E96" s="41"/>
      <c r="F96" s="42"/>
      <c r="G96" s="119"/>
      <c r="H96" s="45">
        <f t="shared" si="10"/>
        <v>0</v>
      </c>
      <c r="I96" s="15"/>
      <c r="J96" s="40"/>
      <c r="K96" s="65"/>
      <c r="L96" s="42"/>
      <c r="M96" s="41"/>
      <c r="N96" s="34">
        <f t="shared" si="11"/>
        <v>0</v>
      </c>
      <c r="O96" s="15"/>
      <c r="P96" s="40"/>
      <c r="Q96" s="41"/>
      <c r="R96" s="42"/>
      <c r="S96" s="119"/>
      <c r="T96" s="45">
        <f t="shared" si="12"/>
        <v>0</v>
      </c>
      <c r="U96" s="15"/>
      <c r="V96" s="40">
        <v>7</v>
      </c>
      <c r="W96" s="41" t="s">
        <v>107</v>
      </c>
      <c r="X96" s="42">
        <v>7</v>
      </c>
      <c r="Y96" s="41" t="s">
        <v>323</v>
      </c>
      <c r="Z96" s="45">
        <f t="shared" si="13"/>
        <v>14</v>
      </c>
      <c r="AA96" s="15"/>
      <c r="AB96" s="46"/>
      <c r="AC96" s="15"/>
      <c r="AD96" s="38">
        <f t="shared" si="14"/>
        <v>14</v>
      </c>
    </row>
    <row r="97" spans="1:30" ht="12.75">
      <c r="A97" s="147" t="s">
        <v>59</v>
      </c>
      <c r="B97" s="54" t="s">
        <v>207</v>
      </c>
      <c r="C97" s="92" t="s">
        <v>133</v>
      </c>
      <c r="D97" s="40">
        <v>6</v>
      </c>
      <c r="E97" s="41" t="s">
        <v>104</v>
      </c>
      <c r="F97" s="42">
        <v>7</v>
      </c>
      <c r="G97" s="41" t="s">
        <v>352</v>
      </c>
      <c r="H97" s="45">
        <f t="shared" si="10"/>
        <v>13</v>
      </c>
      <c r="I97" s="15"/>
      <c r="J97" s="40"/>
      <c r="K97" s="65"/>
      <c r="L97" s="42"/>
      <c r="M97" s="41"/>
      <c r="N97" s="34">
        <f t="shared" si="11"/>
        <v>0</v>
      </c>
      <c r="O97" s="15"/>
      <c r="P97" s="40"/>
      <c r="Q97" s="41"/>
      <c r="R97" s="42"/>
      <c r="S97" s="41"/>
      <c r="T97" s="45">
        <f t="shared" si="12"/>
        <v>0</v>
      </c>
      <c r="U97" s="15"/>
      <c r="V97" s="40"/>
      <c r="W97" s="41"/>
      <c r="X97" s="42"/>
      <c r="Y97" s="41"/>
      <c r="Z97" s="45">
        <f t="shared" si="13"/>
        <v>0</v>
      </c>
      <c r="AA97" s="15"/>
      <c r="AB97" s="46"/>
      <c r="AC97" s="15"/>
      <c r="AD97" s="38">
        <f t="shared" si="14"/>
        <v>13</v>
      </c>
    </row>
    <row r="98" spans="1:30" ht="12.75">
      <c r="A98" s="147" t="s">
        <v>461</v>
      </c>
      <c r="B98" s="54" t="s">
        <v>512</v>
      </c>
      <c r="C98" s="92" t="s">
        <v>70</v>
      </c>
      <c r="D98" s="40"/>
      <c r="E98" s="41"/>
      <c r="F98" s="42"/>
      <c r="G98" s="41"/>
      <c r="H98" s="45">
        <f t="shared" si="10"/>
        <v>0</v>
      </c>
      <c r="I98" s="15"/>
      <c r="J98" s="40"/>
      <c r="K98" s="65"/>
      <c r="L98" s="42"/>
      <c r="M98" s="41"/>
      <c r="N98" s="34">
        <f t="shared" si="11"/>
        <v>0</v>
      </c>
      <c r="O98" s="15"/>
      <c r="P98" s="40">
        <v>6</v>
      </c>
      <c r="Q98" s="41" t="s">
        <v>323</v>
      </c>
      <c r="R98" s="42">
        <v>6</v>
      </c>
      <c r="S98" s="41" t="s">
        <v>270</v>
      </c>
      <c r="T98" s="45">
        <f t="shared" si="12"/>
        <v>12</v>
      </c>
      <c r="U98" s="15"/>
      <c r="V98" s="40"/>
      <c r="W98" s="41"/>
      <c r="X98" s="42"/>
      <c r="Y98" s="41"/>
      <c r="Z98" s="45">
        <f t="shared" si="13"/>
        <v>0</v>
      </c>
      <c r="AA98" s="15"/>
      <c r="AB98" s="46"/>
      <c r="AC98" s="15"/>
      <c r="AD98" s="38">
        <f t="shared" si="14"/>
        <v>12</v>
      </c>
    </row>
    <row r="99" spans="1:30" ht="12.75">
      <c r="A99" s="147" t="s">
        <v>462</v>
      </c>
      <c r="B99" s="54" t="s">
        <v>548</v>
      </c>
      <c r="C99" s="92" t="s">
        <v>70</v>
      </c>
      <c r="D99" s="40"/>
      <c r="E99" s="41"/>
      <c r="F99" s="42"/>
      <c r="G99" s="119"/>
      <c r="H99" s="45">
        <f t="shared" si="10"/>
        <v>0</v>
      </c>
      <c r="I99" s="15"/>
      <c r="J99" s="40"/>
      <c r="K99" s="65"/>
      <c r="L99" s="42"/>
      <c r="M99" s="41"/>
      <c r="N99" s="34">
        <f t="shared" si="11"/>
        <v>0</v>
      </c>
      <c r="O99" s="15"/>
      <c r="P99" s="40"/>
      <c r="Q99" s="41"/>
      <c r="R99" s="42"/>
      <c r="S99" s="119"/>
      <c r="T99" s="45">
        <f t="shared" si="12"/>
        <v>0</v>
      </c>
      <c r="U99" s="15"/>
      <c r="V99" s="40">
        <v>6</v>
      </c>
      <c r="W99" s="41" t="s">
        <v>104</v>
      </c>
      <c r="X99" s="42">
        <v>5</v>
      </c>
      <c r="Y99" s="41" t="s">
        <v>323</v>
      </c>
      <c r="Z99" s="45">
        <f t="shared" si="13"/>
        <v>11</v>
      </c>
      <c r="AA99" s="15"/>
      <c r="AB99" s="46"/>
      <c r="AC99" s="15"/>
      <c r="AD99" s="38">
        <f t="shared" si="14"/>
        <v>11</v>
      </c>
    </row>
  </sheetData>
  <sheetProtection password="CC1D" sheet="1" objects="1" scenarios="1" selectLockedCells="1" selectUnlockedCells="1"/>
  <printOptions/>
  <pageMargins left="0.7874015748031497" right="0.7874015748031497" top="0.984251968503937" bottom="0.3937007874015748" header="0.5118110236220472" footer="0.31496062992125984"/>
  <pageSetup horizontalDpi="360" verticalDpi="36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1">
      <selection activeCell="A33" sqref="A33"/>
    </sheetView>
  </sheetViews>
  <sheetFormatPr defaultColWidth="9.140625" defaultRowHeight="12.75"/>
  <cols>
    <col min="1" max="1" width="3.421875" style="0" customWidth="1"/>
    <col min="2" max="2" width="24.57421875" style="0" customWidth="1"/>
    <col min="3" max="3" width="7.00390625" style="0" customWidth="1"/>
    <col min="4" max="4" width="3.421875" style="0" customWidth="1"/>
    <col min="5" max="5" width="4.00390625" style="0" customWidth="1"/>
    <col min="6" max="6" width="3.421875" style="0" customWidth="1"/>
    <col min="7" max="7" width="3.57421875" style="0" customWidth="1"/>
    <col min="8" max="8" width="3.140625" style="0" customWidth="1"/>
    <col min="9" max="9" width="0.9921875" style="0" customWidth="1"/>
    <col min="10" max="10" width="3.71093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140625" style="0" customWidth="1"/>
    <col min="15" max="15" width="1.1484375" style="0" customWidth="1"/>
    <col min="16" max="16" width="3.7109375" style="0" customWidth="1"/>
    <col min="17" max="17" width="3.57421875" style="0" customWidth="1"/>
    <col min="18" max="18" width="3.8515625" style="0" customWidth="1"/>
    <col min="19" max="19" width="3.57421875" style="0" customWidth="1"/>
    <col min="20" max="20" width="2.8515625" style="0" customWidth="1"/>
    <col min="21" max="21" width="1.1484375" style="0" customWidth="1"/>
    <col min="22" max="22" width="3.421875" style="0" customWidth="1"/>
    <col min="23" max="23" width="3.8515625" style="0" customWidth="1"/>
    <col min="24" max="25" width="3.7109375" style="0" customWidth="1"/>
    <col min="26" max="26" width="3.00390625" style="0" customWidth="1"/>
    <col min="27" max="27" width="0.85546875" style="0" customWidth="1"/>
    <col min="28" max="28" width="6.7109375" style="0" customWidth="1"/>
    <col min="29" max="29" width="0.85546875" style="0" customWidth="1"/>
    <col min="30" max="30" width="7.8515625" style="0" customWidth="1"/>
    <col min="31" max="31" width="9.140625" style="148" customWidth="1"/>
  </cols>
  <sheetData>
    <row r="1" spans="1:30" ht="12.75">
      <c r="A1" s="60"/>
      <c r="B1" s="60"/>
      <c r="C1" s="16" t="s">
        <v>129</v>
      </c>
      <c r="D1" s="60"/>
      <c r="F1" s="60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0"/>
      <c r="T1" s="15"/>
      <c r="U1" s="15"/>
      <c r="V1" s="15"/>
      <c r="W1" s="15"/>
      <c r="X1" s="15"/>
      <c r="Y1" s="15"/>
      <c r="Z1" s="15"/>
      <c r="AA1" s="15"/>
      <c r="AB1" s="15"/>
      <c r="AC1" s="15"/>
      <c r="AD1" s="20" t="s">
        <v>44</v>
      </c>
    </row>
    <row r="2" spans="1:30" ht="12.75">
      <c r="A2" s="60"/>
      <c r="B2" s="16" t="s">
        <v>10</v>
      </c>
      <c r="C2" s="1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3.5" thickBot="1">
      <c r="A3" s="191" t="s">
        <v>3</v>
      </c>
      <c r="B3" s="52" t="s">
        <v>0</v>
      </c>
      <c r="C3" s="52"/>
      <c r="D3" s="66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6"/>
      <c r="W3" s="25" t="s">
        <v>34</v>
      </c>
      <c r="X3" s="25"/>
      <c r="Y3" s="25"/>
      <c r="Z3" s="27" t="s">
        <v>4</v>
      </c>
      <c r="AA3" s="15"/>
      <c r="AB3" s="29" t="s">
        <v>31</v>
      </c>
      <c r="AC3" s="15"/>
      <c r="AD3" s="29" t="s">
        <v>32</v>
      </c>
    </row>
    <row r="4" spans="1:30" ht="13.5" thickTop="1">
      <c r="A4" s="146" t="s">
        <v>5</v>
      </c>
      <c r="B4" s="53" t="s">
        <v>296</v>
      </c>
      <c r="C4" s="88" t="s">
        <v>70</v>
      </c>
      <c r="D4" s="31">
        <v>9</v>
      </c>
      <c r="E4" s="32" t="s">
        <v>270</v>
      </c>
      <c r="F4" s="33">
        <v>9</v>
      </c>
      <c r="G4" s="32" t="s">
        <v>323</v>
      </c>
      <c r="H4" s="34">
        <f aca="true" t="shared" si="0" ref="H4:H34">SUM(D4,F4)</f>
        <v>18</v>
      </c>
      <c r="I4" s="15"/>
      <c r="J4" s="31">
        <v>9</v>
      </c>
      <c r="K4" s="32" t="s">
        <v>424</v>
      </c>
      <c r="L4" s="33">
        <v>9</v>
      </c>
      <c r="M4" s="32" t="s">
        <v>459</v>
      </c>
      <c r="N4" s="34">
        <f aca="true" t="shared" si="1" ref="N4:N34">SUM(J4,L4)</f>
        <v>18</v>
      </c>
      <c r="O4" s="15"/>
      <c r="P4" s="31">
        <v>9</v>
      </c>
      <c r="Q4" s="32" t="s">
        <v>479</v>
      </c>
      <c r="R4" s="33">
        <v>7</v>
      </c>
      <c r="S4" s="32" t="s">
        <v>356</v>
      </c>
      <c r="T4" s="34">
        <f aca="true" t="shared" si="2" ref="T4:T34">SUM(P4,R4)</f>
        <v>16</v>
      </c>
      <c r="U4" s="15"/>
      <c r="V4" s="31">
        <v>9</v>
      </c>
      <c r="W4" s="32" t="s">
        <v>107</v>
      </c>
      <c r="X4" s="36">
        <v>14</v>
      </c>
      <c r="Y4" s="32" t="s">
        <v>359</v>
      </c>
      <c r="Z4" s="34">
        <f aca="true" t="shared" si="3" ref="Z4:Z34">SUM(V4,X4)</f>
        <v>23</v>
      </c>
      <c r="AA4" s="15"/>
      <c r="AB4" s="67">
        <v>5</v>
      </c>
      <c r="AC4" s="15"/>
      <c r="AD4" s="38">
        <f aca="true" t="shared" si="4" ref="AD4:AD34">SUM(H4,N4,T4,Z4,AB4)-MIN(H4,N4,T4,Z4)</f>
        <v>64</v>
      </c>
    </row>
    <row r="5" spans="1:30" ht="12.75">
      <c r="A5" s="147" t="s">
        <v>49</v>
      </c>
      <c r="B5" s="54" t="s">
        <v>179</v>
      </c>
      <c r="C5" s="89" t="s">
        <v>133</v>
      </c>
      <c r="D5" s="40">
        <v>9</v>
      </c>
      <c r="E5" s="41" t="s">
        <v>107</v>
      </c>
      <c r="F5" s="40">
        <v>9</v>
      </c>
      <c r="G5" s="41" t="s">
        <v>359</v>
      </c>
      <c r="H5" s="34">
        <f t="shared" si="0"/>
        <v>18</v>
      </c>
      <c r="I5" s="15"/>
      <c r="J5" s="40">
        <v>9</v>
      </c>
      <c r="K5" s="41" t="s">
        <v>377</v>
      </c>
      <c r="L5" s="42">
        <v>9</v>
      </c>
      <c r="M5" s="41" t="s">
        <v>454</v>
      </c>
      <c r="N5" s="34">
        <f t="shared" si="1"/>
        <v>18</v>
      </c>
      <c r="O5" s="15"/>
      <c r="P5" s="40">
        <v>9</v>
      </c>
      <c r="Q5" s="41" t="s">
        <v>424</v>
      </c>
      <c r="R5" s="42">
        <v>9</v>
      </c>
      <c r="S5" s="41" t="s">
        <v>270</v>
      </c>
      <c r="T5" s="34">
        <f t="shared" si="2"/>
        <v>18</v>
      </c>
      <c r="U5" s="15"/>
      <c r="V5" s="40">
        <v>9</v>
      </c>
      <c r="W5" s="41" t="s">
        <v>323</v>
      </c>
      <c r="X5" s="42">
        <v>9</v>
      </c>
      <c r="Y5" s="41" t="s">
        <v>356</v>
      </c>
      <c r="Z5" s="34">
        <f t="shared" si="3"/>
        <v>18</v>
      </c>
      <c r="AA5" s="15"/>
      <c r="AB5" s="68">
        <v>5</v>
      </c>
      <c r="AC5" s="15"/>
      <c r="AD5" s="38">
        <f t="shared" si="4"/>
        <v>59</v>
      </c>
    </row>
    <row r="6" spans="1:30" ht="12.75">
      <c r="A6" s="147" t="s">
        <v>49</v>
      </c>
      <c r="B6" s="54" t="s">
        <v>561</v>
      </c>
      <c r="C6" s="89" t="s">
        <v>70</v>
      </c>
      <c r="D6" s="40">
        <v>9</v>
      </c>
      <c r="E6" s="41" t="s">
        <v>261</v>
      </c>
      <c r="F6" s="42">
        <v>9</v>
      </c>
      <c r="G6" s="41" t="s">
        <v>310</v>
      </c>
      <c r="H6" s="34">
        <f t="shared" si="0"/>
        <v>18</v>
      </c>
      <c r="I6" s="15"/>
      <c r="J6" s="40">
        <v>9</v>
      </c>
      <c r="K6" s="41" t="s">
        <v>356</v>
      </c>
      <c r="L6" s="42">
        <v>9</v>
      </c>
      <c r="M6" s="41" t="s">
        <v>270</v>
      </c>
      <c r="N6" s="34">
        <f t="shared" si="1"/>
        <v>18</v>
      </c>
      <c r="O6" s="15"/>
      <c r="P6" s="40">
        <v>9</v>
      </c>
      <c r="Q6" s="41" t="s">
        <v>454</v>
      </c>
      <c r="R6" s="42">
        <v>9</v>
      </c>
      <c r="S6" s="41" t="s">
        <v>394</v>
      </c>
      <c r="T6" s="34">
        <f t="shared" si="2"/>
        <v>18</v>
      </c>
      <c r="U6" s="15"/>
      <c r="V6" s="40">
        <v>9</v>
      </c>
      <c r="W6" s="41" t="s">
        <v>104</v>
      </c>
      <c r="X6" s="42">
        <v>7</v>
      </c>
      <c r="Y6" s="41" t="s">
        <v>359</v>
      </c>
      <c r="Z6" s="34">
        <f t="shared" si="3"/>
        <v>16</v>
      </c>
      <c r="AA6" s="15"/>
      <c r="AB6" s="68">
        <v>5</v>
      </c>
      <c r="AC6" s="15"/>
      <c r="AD6" s="38">
        <f t="shared" si="4"/>
        <v>59</v>
      </c>
    </row>
    <row r="7" spans="1:30" ht="12.75">
      <c r="A7" s="147" t="s">
        <v>50</v>
      </c>
      <c r="B7" s="54" t="s">
        <v>399</v>
      </c>
      <c r="C7" s="89" t="s">
        <v>70</v>
      </c>
      <c r="D7" s="40">
        <v>7</v>
      </c>
      <c r="E7" s="41" t="s">
        <v>270</v>
      </c>
      <c r="F7" s="42">
        <v>9</v>
      </c>
      <c r="G7" s="41" t="s">
        <v>352</v>
      </c>
      <c r="H7" s="34">
        <f t="shared" si="0"/>
        <v>16</v>
      </c>
      <c r="I7" s="15"/>
      <c r="J7" s="40">
        <v>7</v>
      </c>
      <c r="K7" s="41" t="s">
        <v>394</v>
      </c>
      <c r="L7" s="42">
        <v>9</v>
      </c>
      <c r="M7" s="41" t="s">
        <v>104</v>
      </c>
      <c r="N7" s="34">
        <f t="shared" si="1"/>
        <v>16</v>
      </c>
      <c r="O7" s="15"/>
      <c r="P7" s="40" t="s">
        <v>84</v>
      </c>
      <c r="Q7" s="41" t="s">
        <v>323</v>
      </c>
      <c r="R7" s="42">
        <v>9</v>
      </c>
      <c r="S7" s="41" t="s">
        <v>459</v>
      </c>
      <c r="T7" s="34">
        <f t="shared" si="2"/>
        <v>9</v>
      </c>
      <c r="U7" s="15"/>
      <c r="V7" s="40">
        <v>5</v>
      </c>
      <c r="W7" s="41" t="s">
        <v>107</v>
      </c>
      <c r="X7" s="42">
        <v>7</v>
      </c>
      <c r="Y7" s="41" t="s">
        <v>356</v>
      </c>
      <c r="Z7" s="34">
        <f t="shared" si="3"/>
        <v>12</v>
      </c>
      <c r="AA7" s="15"/>
      <c r="AB7" s="68">
        <v>5</v>
      </c>
      <c r="AC7" s="15"/>
      <c r="AD7" s="38">
        <f t="shared" si="4"/>
        <v>49</v>
      </c>
    </row>
    <row r="8" spans="1:30" ht="12.75">
      <c r="A8" s="147" t="s">
        <v>51</v>
      </c>
      <c r="B8" s="54" t="s">
        <v>317</v>
      </c>
      <c r="C8" s="89" t="s">
        <v>65</v>
      </c>
      <c r="D8" s="40">
        <v>7</v>
      </c>
      <c r="E8" s="41" t="s">
        <v>310</v>
      </c>
      <c r="F8" s="42">
        <v>7</v>
      </c>
      <c r="G8" s="41" t="s">
        <v>359</v>
      </c>
      <c r="H8" s="34">
        <f t="shared" si="0"/>
        <v>14</v>
      </c>
      <c r="I8" s="15"/>
      <c r="J8" s="40">
        <v>6</v>
      </c>
      <c r="K8" s="41" t="s">
        <v>394</v>
      </c>
      <c r="L8" s="42">
        <v>6</v>
      </c>
      <c r="M8" s="41" t="s">
        <v>356</v>
      </c>
      <c r="N8" s="34">
        <f t="shared" si="1"/>
        <v>12</v>
      </c>
      <c r="O8" s="15"/>
      <c r="P8" s="40">
        <v>7</v>
      </c>
      <c r="Q8" s="41" t="s">
        <v>454</v>
      </c>
      <c r="R8" s="42">
        <v>7</v>
      </c>
      <c r="S8" s="41" t="s">
        <v>104</v>
      </c>
      <c r="T8" s="34">
        <f t="shared" si="2"/>
        <v>14</v>
      </c>
      <c r="U8" s="15"/>
      <c r="V8" s="40">
        <v>6</v>
      </c>
      <c r="W8" s="41" t="s">
        <v>270</v>
      </c>
      <c r="X8" s="42">
        <v>7</v>
      </c>
      <c r="Y8" s="41" t="s">
        <v>352</v>
      </c>
      <c r="Z8" s="34">
        <f t="shared" si="3"/>
        <v>13</v>
      </c>
      <c r="AA8" s="15"/>
      <c r="AB8" s="68">
        <v>5</v>
      </c>
      <c r="AC8" s="15"/>
      <c r="AD8" s="38">
        <f t="shared" si="4"/>
        <v>46</v>
      </c>
    </row>
    <row r="9" spans="1:30" ht="12.75">
      <c r="A9" s="147" t="s">
        <v>51</v>
      </c>
      <c r="B9" s="54" t="s">
        <v>98</v>
      </c>
      <c r="C9" s="89" t="s">
        <v>70</v>
      </c>
      <c r="D9" s="40">
        <v>7</v>
      </c>
      <c r="E9" s="41" t="s">
        <v>107</v>
      </c>
      <c r="F9" s="42">
        <v>9</v>
      </c>
      <c r="G9" s="41" t="s">
        <v>356</v>
      </c>
      <c r="H9" s="34">
        <f t="shared" si="0"/>
        <v>16</v>
      </c>
      <c r="I9" s="15"/>
      <c r="J9" s="40">
        <v>7</v>
      </c>
      <c r="K9" s="41" t="s">
        <v>377</v>
      </c>
      <c r="L9" s="42">
        <v>7</v>
      </c>
      <c r="M9" s="41" t="s">
        <v>459</v>
      </c>
      <c r="N9" s="34">
        <f t="shared" si="1"/>
        <v>14</v>
      </c>
      <c r="O9" s="15"/>
      <c r="P9" s="40" t="s">
        <v>74</v>
      </c>
      <c r="Q9" s="41" t="s">
        <v>479</v>
      </c>
      <c r="R9" s="42" t="s">
        <v>74</v>
      </c>
      <c r="S9" s="41" t="s">
        <v>454</v>
      </c>
      <c r="T9" s="34">
        <f t="shared" si="2"/>
        <v>0</v>
      </c>
      <c r="U9" s="15"/>
      <c r="V9" s="40">
        <v>9</v>
      </c>
      <c r="W9" s="41" t="s">
        <v>261</v>
      </c>
      <c r="X9" s="42">
        <v>7</v>
      </c>
      <c r="Y9" s="41" t="s">
        <v>323</v>
      </c>
      <c r="Z9" s="34">
        <f t="shared" si="3"/>
        <v>16</v>
      </c>
      <c r="AA9" s="15"/>
      <c r="AB9" s="68"/>
      <c r="AC9" s="15"/>
      <c r="AD9" s="38">
        <f t="shared" si="4"/>
        <v>46</v>
      </c>
    </row>
    <row r="10" spans="1:30" ht="12.75">
      <c r="A10" s="147" t="s">
        <v>51</v>
      </c>
      <c r="B10" s="54" t="s">
        <v>182</v>
      </c>
      <c r="C10" s="89" t="s">
        <v>73</v>
      </c>
      <c r="D10" s="40">
        <v>4</v>
      </c>
      <c r="E10" s="41" t="s">
        <v>107</v>
      </c>
      <c r="F10" s="42">
        <v>7</v>
      </c>
      <c r="G10" s="41" t="s">
        <v>352</v>
      </c>
      <c r="H10" s="34">
        <f t="shared" si="0"/>
        <v>11</v>
      </c>
      <c r="I10" s="15"/>
      <c r="J10" s="40">
        <v>6</v>
      </c>
      <c r="K10" s="41" t="s">
        <v>377</v>
      </c>
      <c r="L10" s="42">
        <v>7</v>
      </c>
      <c r="M10" s="41" t="s">
        <v>424</v>
      </c>
      <c r="N10" s="34">
        <f t="shared" si="1"/>
        <v>13</v>
      </c>
      <c r="O10" s="15"/>
      <c r="P10" s="40">
        <v>7</v>
      </c>
      <c r="Q10" s="41" t="s">
        <v>479</v>
      </c>
      <c r="R10" s="42">
        <v>6</v>
      </c>
      <c r="S10" s="41" t="s">
        <v>394</v>
      </c>
      <c r="T10" s="34">
        <f t="shared" si="2"/>
        <v>13</v>
      </c>
      <c r="U10" s="15"/>
      <c r="V10" s="40">
        <v>9</v>
      </c>
      <c r="W10" s="41" t="s">
        <v>270</v>
      </c>
      <c r="X10" s="42">
        <v>6</v>
      </c>
      <c r="Y10" s="41" t="s">
        <v>359</v>
      </c>
      <c r="Z10" s="34">
        <f t="shared" si="3"/>
        <v>15</v>
      </c>
      <c r="AA10" s="15"/>
      <c r="AB10" s="68">
        <v>5</v>
      </c>
      <c r="AC10" s="15"/>
      <c r="AD10" s="38">
        <f t="shared" si="4"/>
        <v>46</v>
      </c>
    </row>
    <row r="11" spans="1:30" ht="12.75">
      <c r="A11" s="147" t="s">
        <v>53</v>
      </c>
      <c r="B11" s="54" t="s">
        <v>246</v>
      </c>
      <c r="C11" s="89" t="s">
        <v>133</v>
      </c>
      <c r="D11" s="40">
        <v>5</v>
      </c>
      <c r="E11" s="41" t="s">
        <v>104</v>
      </c>
      <c r="F11" s="42">
        <v>6</v>
      </c>
      <c r="G11" s="41" t="s">
        <v>270</v>
      </c>
      <c r="H11" s="34">
        <f t="shared" si="0"/>
        <v>11</v>
      </c>
      <c r="I11" s="15"/>
      <c r="J11" s="40">
        <v>5</v>
      </c>
      <c r="K11" s="41" t="s">
        <v>356</v>
      </c>
      <c r="L11" s="40">
        <v>7</v>
      </c>
      <c r="M11" s="41" t="s">
        <v>323</v>
      </c>
      <c r="N11" s="34">
        <f t="shared" si="1"/>
        <v>12</v>
      </c>
      <c r="O11" s="15"/>
      <c r="P11" s="40">
        <v>6</v>
      </c>
      <c r="Q11" s="41" t="s">
        <v>507</v>
      </c>
      <c r="R11" s="42">
        <v>5</v>
      </c>
      <c r="S11" s="41" t="s">
        <v>394</v>
      </c>
      <c r="T11" s="34">
        <f t="shared" si="2"/>
        <v>11</v>
      </c>
      <c r="U11" s="15"/>
      <c r="V11" s="40">
        <v>6</v>
      </c>
      <c r="W11" s="41" t="s">
        <v>580</v>
      </c>
      <c r="X11" s="42">
        <v>9</v>
      </c>
      <c r="Y11" s="41" t="s">
        <v>352</v>
      </c>
      <c r="Z11" s="34">
        <f t="shared" si="3"/>
        <v>15</v>
      </c>
      <c r="AA11" s="15"/>
      <c r="AB11" s="68">
        <v>5</v>
      </c>
      <c r="AC11" s="15"/>
      <c r="AD11" s="38">
        <f t="shared" si="4"/>
        <v>43</v>
      </c>
    </row>
    <row r="12" spans="1:30" ht="12.75">
      <c r="A12" s="147" t="s">
        <v>52</v>
      </c>
      <c r="B12" s="54" t="s">
        <v>185</v>
      </c>
      <c r="C12" s="89" t="s">
        <v>133</v>
      </c>
      <c r="D12" s="40">
        <v>1</v>
      </c>
      <c r="E12" s="41" t="s">
        <v>107</v>
      </c>
      <c r="F12" s="42">
        <v>6</v>
      </c>
      <c r="G12" s="41" t="s">
        <v>310</v>
      </c>
      <c r="H12" s="34">
        <f t="shared" si="0"/>
        <v>7</v>
      </c>
      <c r="I12" s="15"/>
      <c r="J12" s="40">
        <v>5</v>
      </c>
      <c r="K12" s="41" t="s">
        <v>377</v>
      </c>
      <c r="L12" s="42">
        <v>7</v>
      </c>
      <c r="M12" s="32" t="s">
        <v>454</v>
      </c>
      <c r="N12" s="34">
        <f t="shared" si="1"/>
        <v>12</v>
      </c>
      <c r="O12" s="15"/>
      <c r="P12" s="40">
        <v>6</v>
      </c>
      <c r="Q12" s="41" t="s">
        <v>479</v>
      </c>
      <c r="R12" s="42">
        <v>5</v>
      </c>
      <c r="S12" s="41" t="s">
        <v>356</v>
      </c>
      <c r="T12" s="34">
        <f t="shared" si="2"/>
        <v>11</v>
      </c>
      <c r="U12" s="15"/>
      <c r="V12" s="40">
        <v>5</v>
      </c>
      <c r="W12" s="41" t="s">
        <v>580</v>
      </c>
      <c r="X12" s="42">
        <v>5</v>
      </c>
      <c r="Y12" s="41" t="s">
        <v>323</v>
      </c>
      <c r="Z12" s="34">
        <f t="shared" si="3"/>
        <v>10</v>
      </c>
      <c r="AA12" s="15"/>
      <c r="AB12" s="68">
        <v>5</v>
      </c>
      <c r="AC12" s="15"/>
      <c r="AD12" s="38">
        <f t="shared" si="4"/>
        <v>38</v>
      </c>
    </row>
    <row r="13" spans="1:30" ht="12.75">
      <c r="A13" s="147" t="s">
        <v>52</v>
      </c>
      <c r="B13" s="54" t="s">
        <v>181</v>
      </c>
      <c r="C13" s="89" t="s">
        <v>73</v>
      </c>
      <c r="D13" s="40">
        <v>5</v>
      </c>
      <c r="E13" s="41" t="s">
        <v>107</v>
      </c>
      <c r="F13" s="42">
        <v>6</v>
      </c>
      <c r="G13" s="41" t="s">
        <v>356</v>
      </c>
      <c r="H13" s="34">
        <f t="shared" si="0"/>
        <v>11</v>
      </c>
      <c r="I13" s="15"/>
      <c r="J13" s="40" t="s">
        <v>74</v>
      </c>
      <c r="K13" s="41" t="s">
        <v>454</v>
      </c>
      <c r="L13" s="42" t="s">
        <v>74</v>
      </c>
      <c r="M13" s="41" t="s">
        <v>459</v>
      </c>
      <c r="N13" s="34">
        <f t="shared" si="1"/>
        <v>0</v>
      </c>
      <c r="O13" s="15"/>
      <c r="P13" s="40">
        <v>7</v>
      </c>
      <c r="Q13" s="41" t="s">
        <v>507</v>
      </c>
      <c r="R13" s="42">
        <v>7</v>
      </c>
      <c r="S13" s="41" t="s">
        <v>323</v>
      </c>
      <c r="T13" s="45">
        <f t="shared" si="2"/>
        <v>14</v>
      </c>
      <c r="U13" s="15"/>
      <c r="V13" s="40">
        <v>6</v>
      </c>
      <c r="W13" s="41" t="s">
        <v>104</v>
      </c>
      <c r="X13" s="42">
        <v>7</v>
      </c>
      <c r="Y13" s="41" t="s">
        <v>580</v>
      </c>
      <c r="Z13" s="34">
        <f t="shared" si="3"/>
        <v>13</v>
      </c>
      <c r="AA13" s="15"/>
      <c r="AB13" s="68"/>
      <c r="AC13" s="15"/>
      <c r="AD13" s="38">
        <f t="shared" si="4"/>
        <v>38</v>
      </c>
    </row>
    <row r="14" spans="1:30" ht="12.75">
      <c r="A14" s="147" t="s">
        <v>55</v>
      </c>
      <c r="B14" s="54" t="s">
        <v>429</v>
      </c>
      <c r="C14" s="89" t="s">
        <v>133</v>
      </c>
      <c r="D14" s="40"/>
      <c r="E14" s="41"/>
      <c r="F14" s="42"/>
      <c r="G14" s="41"/>
      <c r="H14" s="34">
        <f t="shared" si="0"/>
        <v>0</v>
      </c>
      <c r="I14" s="15"/>
      <c r="J14" s="40">
        <v>6</v>
      </c>
      <c r="K14" s="41" t="s">
        <v>424</v>
      </c>
      <c r="L14" s="42">
        <v>9</v>
      </c>
      <c r="M14" s="41" t="s">
        <v>323</v>
      </c>
      <c r="N14" s="34">
        <f t="shared" si="1"/>
        <v>15</v>
      </c>
      <c r="O14" s="15"/>
      <c r="P14" s="40">
        <v>6</v>
      </c>
      <c r="Q14" s="41" t="s">
        <v>270</v>
      </c>
      <c r="R14" s="42">
        <v>7</v>
      </c>
      <c r="S14" s="41" t="s">
        <v>459</v>
      </c>
      <c r="T14" s="34">
        <f t="shared" si="2"/>
        <v>13</v>
      </c>
      <c r="U14" s="15"/>
      <c r="V14" s="40">
        <v>4</v>
      </c>
      <c r="W14" s="41" t="s">
        <v>107</v>
      </c>
      <c r="X14" s="42">
        <v>5</v>
      </c>
      <c r="Y14" s="41" t="s">
        <v>359</v>
      </c>
      <c r="Z14" s="34">
        <f t="shared" si="3"/>
        <v>9</v>
      </c>
      <c r="AA14" s="15"/>
      <c r="AB14" s="68"/>
      <c r="AC14" s="15"/>
      <c r="AD14" s="38">
        <f t="shared" si="4"/>
        <v>37</v>
      </c>
    </row>
    <row r="15" spans="1:30" ht="12.75">
      <c r="A15" s="147" t="s">
        <v>48</v>
      </c>
      <c r="B15" s="54" t="s">
        <v>243</v>
      </c>
      <c r="C15" s="89" t="s">
        <v>73</v>
      </c>
      <c r="D15" s="40">
        <v>9</v>
      </c>
      <c r="E15" s="41" t="s">
        <v>104</v>
      </c>
      <c r="F15" s="42">
        <v>7</v>
      </c>
      <c r="G15" s="41" t="s">
        <v>323</v>
      </c>
      <c r="H15" s="34">
        <f t="shared" si="0"/>
        <v>16</v>
      </c>
      <c r="I15" s="15"/>
      <c r="J15" s="40">
        <v>9</v>
      </c>
      <c r="K15" s="41" t="s">
        <v>394</v>
      </c>
      <c r="L15" s="42">
        <v>7</v>
      </c>
      <c r="M15" s="41" t="s">
        <v>356</v>
      </c>
      <c r="N15" s="34">
        <f t="shared" si="1"/>
        <v>16</v>
      </c>
      <c r="O15" s="15"/>
      <c r="P15" s="40"/>
      <c r="Q15" s="41"/>
      <c r="R15" s="42"/>
      <c r="S15" s="41"/>
      <c r="T15" s="34">
        <f t="shared" si="2"/>
        <v>0</v>
      </c>
      <c r="U15" s="15"/>
      <c r="V15" s="40"/>
      <c r="W15" s="41"/>
      <c r="X15" s="42"/>
      <c r="Y15" s="41"/>
      <c r="Z15" s="34">
        <f t="shared" si="3"/>
        <v>0</v>
      </c>
      <c r="AA15" s="15"/>
      <c r="AB15" s="68"/>
      <c r="AC15" s="15"/>
      <c r="AD15" s="38">
        <f t="shared" si="4"/>
        <v>32</v>
      </c>
    </row>
    <row r="16" spans="1:30" ht="12.75">
      <c r="A16" s="147" t="s">
        <v>56</v>
      </c>
      <c r="B16" s="54" t="s">
        <v>244</v>
      </c>
      <c r="C16" s="89" t="s">
        <v>67</v>
      </c>
      <c r="D16" s="40">
        <v>7</v>
      </c>
      <c r="E16" s="41" t="s">
        <v>104</v>
      </c>
      <c r="F16" s="42">
        <v>6</v>
      </c>
      <c r="G16" s="41" t="s">
        <v>323</v>
      </c>
      <c r="H16" s="34">
        <f t="shared" si="0"/>
        <v>13</v>
      </c>
      <c r="I16" s="15"/>
      <c r="J16" s="40"/>
      <c r="K16" s="41"/>
      <c r="L16" s="42"/>
      <c r="M16" s="41"/>
      <c r="N16" s="34">
        <f t="shared" si="1"/>
        <v>0</v>
      </c>
      <c r="O16" s="15"/>
      <c r="P16" s="40">
        <v>7</v>
      </c>
      <c r="Q16" s="41" t="s">
        <v>424</v>
      </c>
      <c r="R16" s="42">
        <v>7</v>
      </c>
      <c r="S16" s="41" t="s">
        <v>394</v>
      </c>
      <c r="T16" s="34">
        <f t="shared" si="2"/>
        <v>14</v>
      </c>
      <c r="U16" s="15"/>
      <c r="V16" s="40"/>
      <c r="W16" s="41"/>
      <c r="X16" s="42"/>
      <c r="Y16" s="41"/>
      <c r="Z16" s="34">
        <f t="shared" si="3"/>
        <v>0</v>
      </c>
      <c r="AA16" s="15"/>
      <c r="AB16" s="68"/>
      <c r="AC16" s="15"/>
      <c r="AD16" s="38">
        <f t="shared" si="4"/>
        <v>27</v>
      </c>
    </row>
    <row r="17" spans="1:30" ht="12.75">
      <c r="A17" s="147" t="s">
        <v>54</v>
      </c>
      <c r="B17" s="54" t="s">
        <v>488</v>
      </c>
      <c r="C17" s="89" t="s">
        <v>69</v>
      </c>
      <c r="D17" s="40"/>
      <c r="E17" s="41"/>
      <c r="F17" s="42"/>
      <c r="G17" s="41"/>
      <c r="H17" s="45">
        <f t="shared" si="0"/>
        <v>0</v>
      </c>
      <c r="I17" s="15"/>
      <c r="J17" s="40"/>
      <c r="K17" s="41"/>
      <c r="L17" s="42"/>
      <c r="M17" s="41"/>
      <c r="N17" s="45">
        <f t="shared" si="1"/>
        <v>0</v>
      </c>
      <c r="O17" s="15"/>
      <c r="P17" s="40">
        <v>6</v>
      </c>
      <c r="Q17" s="41" t="s">
        <v>454</v>
      </c>
      <c r="R17" s="42">
        <v>6</v>
      </c>
      <c r="S17" s="41" t="s">
        <v>459</v>
      </c>
      <c r="T17" s="45">
        <f t="shared" si="2"/>
        <v>12</v>
      </c>
      <c r="U17" s="15"/>
      <c r="V17" s="40">
        <v>5</v>
      </c>
      <c r="W17" s="41" t="s">
        <v>104</v>
      </c>
      <c r="X17" s="42">
        <v>6</v>
      </c>
      <c r="Y17" s="41" t="s">
        <v>356</v>
      </c>
      <c r="Z17" s="34">
        <f t="shared" si="3"/>
        <v>11</v>
      </c>
      <c r="AA17" s="15"/>
      <c r="AB17" s="68"/>
      <c r="AC17" s="15"/>
      <c r="AD17" s="38">
        <f t="shared" si="4"/>
        <v>23</v>
      </c>
    </row>
    <row r="18" spans="1:30" ht="12.75">
      <c r="A18" s="147" t="s">
        <v>57</v>
      </c>
      <c r="B18" s="54" t="s">
        <v>247</v>
      </c>
      <c r="C18" s="89" t="s">
        <v>70</v>
      </c>
      <c r="D18" s="40">
        <v>4</v>
      </c>
      <c r="E18" s="41" t="s">
        <v>104</v>
      </c>
      <c r="F18" s="42">
        <v>5</v>
      </c>
      <c r="G18" s="41" t="s">
        <v>323</v>
      </c>
      <c r="H18" s="45">
        <f t="shared" si="0"/>
        <v>9</v>
      </c>
      <c r="I18" s="15"/>
      <c r="J18" s="40">
        <v>5</v>
      </c>
      <c r="K18" s="41" t="s">
        <v>394</v>
      </c>
      <c r="L18" s="42">
        <v>7</v>
      </c>
      <c r="M18" s="41" t="s">
        <v>270</v>
      </c>
      <c r="N18" s="45">
        <f t="shared" si="1"/>
        <v>12</v>
      </c>
      <c r="O18" s="15"/>
      <c r="P18" s="40"/>
      <c r="Q18" s="41"/>
      <c r="R18" s="42"/>
      <c r="S18" s="41"/>
      <c r="T18" s="45">
        <f t="shared" si="2"/>
        <v>0</v>
      </c>
      <c r="U18" s="15"/>
      <c r="V18" s="40"/>
      <c r="W18" s="41"/>
      <c r="X18" s="42"/>
      <c r="Y18" s="41"/>
      <c r="Z18" s="34">
        <f t="shared" si="3"/>
        <v>0</v>
      </c>
      <c r="AA18" s="15"/>
      <c r="AB18" s="68"/>
      <c r="AC18" s="15"/>
      <c r="AD18" s="38">
        <f t="shared" si="4"/>
        <v>21</v>
      </c>
    </row>
    <row r="19" spans="1:30" ht="12.75">
      <c r="A19" s="147" t="s">
        <v>58</v>
      </c>
      <c r="B19" s="54" t="s">
        <v>186</v>
      </c>
      <c r="C19" s="89" t="s">
        <v>69</v>
      </c>
      <c r="D19" s="40" t="s">
        <v>74</v>
      </c>
      <c r="E19" s="41" t="s">
        <v>107</v>
      </c>
      <c r="F19" s="42" t="s">
        <v>74</v>
      </c>
      <c r="G19" s="41" t="s">
        <v>352</v>
      </c>
      <c r="H19" s="45">
        <f t="shared" si="0"/>
        <v>0</v>
      </c>
      <c r="I19" s="15"/>
      <c r="J19" s="40" t="s">
        <v>74</v>
      </c>
      <c r="K19" s="41" t="s">
        <v>394</v>
      </c>
      <c r="L19" s="42" t="s">
        <v>74</v>
      </c>
      <c r="M19" s="41" t="s">
        <v>323</v>
      </c>
      <c r="N19" s="45">
        <f t="shared" si="1"/>
        <v>0</v>
      </c>
      <c r="O19" s="15"/>
      <c r="P19" s="40">
        <v>9</v>
      </c>
      <c r="Q19" s="41" t="s">
        <v>104</v>
      </c>
      <c r="R19" s="42">
        <v>9</v>
      </c>
      <c r="S19" s="41" t="s">
        <v>507</v>
      </c>
      <c r="T19" s="45">
        <f t="shared" si="2"/>
        <v>18</v>
      </c>
      <c r="U19" s="15"/>
      <c r="V19" s="40"/>
      <c r="W19" s="41"/>
      <c r="X19" s="42"/>
      <c r="Y19" s="41"/>
      <c r="Z19" s="45">
        <f t="shared" si="3"/>
        <v>0</v>
      </c>
      <c r="AA19" s="15"/>
      <c r="AB19" s="68"/>
      <c r="AC19" s="15"/>
      <c r="AD19" s="38">
        <f t="shared" si="4"/>
        <v>18</v>
      </c>
    </row>
    <row r="20" spans="1:30" ht="12.75">
      <c r="A20" s="147" t="s">
        <v>58</v>
      </c>
      <c r="B20" s="54" t="s">
        <v>504</v>
      </c>
      <c r="C20" s="89" t="s">
        <v>67</v>
      </c>
      <c r="D20" s="40"/>
      <c r="E20" s="41"/>
      <c r="F20" s="42"/>
      <c r="G20" s="41"/>
      <c r="H20" s="45">
        <f t="shared" si="0"/>
        <v>0</v>
      </c>
      <c r="I20" s="15"/>
      <c r="J20" s="40"/>
      <c r="K20" s="41"/>
      <c r="L20" s="42"/>
      <c r="M20" s="41"/>
      <c r="N20" s="45">
        <f t="shared" si="1"/>
        <v>0</v>
      </c>
      <c r="O20" s="15"/>
      <c r="P20" s="40">
        <v>9</v>
      </c>
      <c r="Q20" s="41" t="s">
        <v>356</v>
      </c>
      <c r="R20" s="42">
        <v>9</v>
      </c>
      <c r="S20" s="41" t="s">
        <v>323</v>
      </c>
      <c r="T20" s="45">
        <f t="shared" si="2"/>
        <v>18</v>
      </c>
      <c r="U20" s="15"/>
      <c r="V20" s="40" t="s">
        <v>74</v>
      </c>
      <c r="W20" s="41" t="s">
        <v>323</v>
      </c>
      <c r="X20" s="42" t="s">
        <v>74</v>
      </c>
      <c r="Y20" s="41" t="s">
        <v>356</v>
      </c>
      <c r="Z20" s="45">
        <f t="shared" si="3"/>
        <v>0</v>
      </c>
      <c r="AA20" s="15"/>
      <c r="AB20" s="68"/>
      <c r="AC20" s="15"/>
      <c r="AD20" s="38">
        <f t="shared" si="4"/>
        <v>18</v>
      </c>
    </row>
    <row r="21" spans="1:30" ht="12.75">
      <c r="A21" s="147" t="s">
        <v>59</v>
      </c>
      <c r="B21" s="54" t="s">
        <v>184</v>
      </c>
      <c r="C21" s="89" t="s">
        <v>67</v>
      </c>
      <c r="D21" s="40">
        <v>2</v>
      </c>
      <c r="E21" s="41" t="s">
        <v>107</v>
      </c>
      <c r="F21" s="42">
        <v>4</v>
      </c>
      <c r="G21" s="41" t="s">
        <v>352</v>
      </c>
      <c r="H21" s="45">
        <f t="shared" si="0"/>
        <v>6</v>
      </c>
      <c r="I21" s="15"/>
      <c r="J21" s="40" t="s">
        <v>74</v>
      </c>
      <c r="K21" s="41" t="s">
        <v>377</v>
      </c>
      <c r="L21" s="42" t="s">
        <v>74</v>
      </c>
      <c r="M21" s="41" t="s">
        <v>424</v>
      </c>
      <c r="N21" s="45">
        <f t="shared" si="1"/>
        <v>0</v>
      </c>
      <c r="O21" s="15"/>
      <c r="P21" s="40">
        <v>5</v>
      </c>
      <c r="Q21" s="41" t="s">
        <v>104</v>
      </c>
      <c r="R21" s="42">
        <v>5</v>
      </c>
      <c r="S21" s="41" t="s">
        <v>270</v>
      </c>
      <c r="T21" s="45">
        <f t="shared" si="2"/>
        <v>10</v>
      </c>
      <c r="U21" s="15"/>
      <c r="V21" s="40" t="s">
        <v>74</v>
      </c>
      <c r="W21" s="41" t="s">
        <v>323</v>
      </c>
      <c r="X21" s="42" t="s">
        <v>74</v>
      </c>
      <c r="Y21" s="41" t="s">
        <v>356</v>
      </c>
      <c r="Z21" s="45">
        <f t="shared" si="3"/>
        <v>0</v>
      </c>
      <c r="AA21" s="15"/>
      <c r="AB21" s="68"/>
      <c r="AC21" s="15"/>
      <c r="AD21" s="38">
        <f t="shared" si="4"/>
        <v>16</v>
      </c>
    </row>
    <row r="22" spans="1:30" ht="12.75">
      <c r="A22" s="147" t="s">
        <v>461</v>
      </c>
      <c r="B22" s="54" t="s">
        <v>180</v>
      </c>
      <c r="C22" s="89" t="s">
        <v>70</v>
      </c>
      <c r="D22" s="40">
        <v>6</v>
      </c>
      <c r="E22" s="41" t="s">
        <v>107</v>
      </c>
      <c r="F22" s="42">
        <v>9</v>
      </c>
      <c r="G22" s="41" t="s">
        <v>356</v>
      </c>
      <c r="H22" s="45">
        <f t="shared" si="0"/>
        <v>15</v>
      </c>
      <c r="I22" s="15"/>
      <c r="J22" s="40"/>
      <c r="K22" s="41"/>
      <c r="L22" s="42"/>
      <c r="M22" s="41"/>
      <c r="N22" s="45">
        <f t="shared" si="1"/>
        <v>0</v>
      </c>
      <c r="O22" s="15"/>
      <c r="P22" s="40"/>
      <c r="Q22" s="41"/>
      <c r="R22" s="42"/>
      <c r="S22" s="41"/>
      <c r="T22" s="45">
        <f t="shared" si="2"/>
        <v>0</v>
      </c>
      <c r="U22" s="15"/>
      <c r="V22" s="40"/>
      <c r="W22" s="41"/>
      <c r="X22" s="42"/>
      <c r="Y22" s="41"/>
      <c r="Z22" s="45">
        <f t="shared" si="3"/>
        <v>0</v>
      </c>
      <c r="AA22" s="15"/>
      <c r="AB22" s="68"/>
      <c r="AC22" s="15"/>
      <c r="AD22" s="38">
        <f t="shared" si="4"/>
        <v>15</v>
      </c>
    </row>
    <row r="23" spans="1:30" ht="12.75">
      <c r="A23" s="147" t="s">
        <v>461</v>
      </c>
      <c r="B23" s="54" t="s">
        <v>537</v>
      </c>
      <c r="C23" s="93" t="s">
        <v>73</v>
      </c>
      <c r="D23" s="40"/>
      <c r="E23" s="41"/>
      <c r="F23" s="40"/>
      <c r="G23" s="41"/>
      <c r="H23" s="47">
        <f t="shared" si="0"/>
        <v>0</v>
      </c>
      <c r="I23" s="15"/>
      <c r="J23" s="40"/>
      <c r="K23" s="119"/>
      <c r="L23" s="40"/>
      <c r="M23" s="119"/>
      <c r="N23" s="47">
        <f t="shared" si="1"/>
        <v>0</v>
      </c>
      <c r="O23" s="15"/>
      <c r="P23" s="40"/>
      <c r="Q23" s="119"/>
      <c r="R23" s="40"/>
      <c r="S23" s="119"/>
      <c r="T23" s="47">
        <f t="shared" si="2"/>
        <v>0</v>
      </c>
      <c r="U23" s="15"/>
      <c r="V23" s="40">
        <v>6</v>
      </c>
      <c r="W23" s="41" t="s">
        <v>107</v>
      </c>
      <c r="X23" s="40">
        <v>9</v>
      </c>
      <c r="Y23" s="41" t="s">
        <v>580</v>
      </c>
      <c r="Z23" s="45">
        <f t="shared" si="3"/>
        <v>15</v>
      </c>
      <c r="AA23" s="15"/>
      <c r="AB23" s="68"/>
      <c r="AC23" s="15"/>
      <c r="AD23" s="38">
        <f t="shared" si="4"/>
        <v>15</v>
      </c>
    </row>
    <row r="24" spans="1:30" ht="12.75">
      <c r="A24" s="147" t="s">
        <v>462</v>
      </c>
      <c r="B24" s="54" t="s">
        <v>562</v>
      </c>
      <c r="C24" s="93" t="s">
        <v>65</v>
      </c>
      <c r="D24" s="40"/>
      <c r="E24" s="41"/>
      <c r="F24" s="40"/>
      <c r="G24" s="41"/>
      <c r="H24" s="47">
        <f t="shared" si="0"/>
        <v>0</v>
      </c>
      <c r="I24" s="15"/>
      <c r="J24" s="40"/>
      <c r="K24" s="119"/>
      <c r="L24" s="40"/>
      <c r="M24" s="119"/>
      <c r="N24" s="47">
        <f t="shared" si="1"/>
        <v>0</v>
      </c>
      <c r="O24" s="15"/>
      <c r="P24" s="40"/>
      <c r="Q24" s="119"/>
      <c r="R24" s="40"/>
      <c r="S24" s="119"/>
      <c r="T24" s="47">
        <f t="shared" si="2"/>
        <v>0</v>
      </c>
      <c r="U24" s="15"/>
      <c r="V24" s="40">
        <v>7</v>
      </c>
      <c r="W24" s="41" t="s">
        <v>104</v>
      </c>
      <c r="X24" s="40">
        <v>7</v>
      </c>
      <c r="Y24" s="41" t="s">
        <v>270</v>
      </c>
      <c r="Z24" s="45">
        <f t="shared" si="3"/>
        <v>14</v>
      </c>
      <c r="AA24" s="15"/>
      <c r="AB24" s="68"/>
      <c r="AC24" s="15"/>
      <c r="AD24" s="38">
        <f t="shared" si="4"/>
        <v>14</v>
      </c>
    </row>
    <row r="25" spans="1:30" ht="12.75">
      <c r="A25" s="147" t="s">
        <v>463</v>
      </c>
      <c r="B25" s="54" t="s">
        <v>536</v>
      </c>
      <c r="C25" s="93" t="s">
        <v>73</v>
      </c>
      <c r="D25" s="40"/>
      <c r="E25" s="41"/>
      <c r="F25" s="40"/>
      <c r="G25" s="41"/>
      <c r="H25" s="47">
        <f t="shared" si="0"/>
        <v>0</v>
      </c>
      <c r="I25" s="15"/>
      <c r="J25" s="40"/>
      <c r="K25" s="119"/>
      <c r="L25" s="40"/>
      <c r="M25" s="119"/>
      <c r="N25" s="47">
        <f t="shared" si="1"/>
        <v>0</v>
      </c>
      <c r="O25" s="15"/>
      <c r="P25" s="40"/>
      <c r="Q25" s="119"/>
      <c r="R25" s="40"/>
      <c r="S25" s="119"/>
      <c r="T25" s="47">
        <f t="shared" si="2"/>
        <v>0</v>
      </c>
      <c r="U25" s="15"/>
      <c r="V25" s="40">
        <v>7</v>
      </c>
      <c r="W25" s="41" t="s">
        <v>107</v>
      </c>
      <c r="X25" s="40">
        <v>6</v>
      </c>
      <c r="Y25" s="41" t="s">
        <v>323</v>
      </c>
      <c r="Z25" s="45">
        <f t="shared" si="3"/>
        <v>13</v>
      </c>
      <c r="AA25" s="15"/>
      <c r="AB25" s="68"/>
      <c r="AC25" s="15"/>
      <c r="AD25" s="38">
        <f t="shared" si="4"/>
        <v>13</v>
      </c>
    </row>
    <row r="26" spans="1:30" ht="12.75">
      <c r="A26" s="147" t="s">
        <v>464</v>
      </c>
      <c r="B26" s="54" t="s">
        <v>245</v>
      </c>
      <c r="C26" s="93" t="s">
        <v>69</v>
      </c>
      <c r="D26" s="40">
        <v>6</v>
      </c>
      <c r="E26" s="41" t="s">
        <v>104</v>
      </c>
      <c r="F26" s="40">
        <v>6</v>
      </c>
      <c r="G26" s="41" t="s">
        <v>352</v>
      </c>
      <c r="H26" s="47">
        <f t="shared" si="0"/>
        <v>12</v>
      </c>
      <c r="I26" s="15"/>
      <c r="J26" s="40"/>
      <c r="K26" s="41"/>
      <c r="L26" s="40"/>
      <c r="M26" s="41"/>
      <c r="N26" s="47">
        <f t="shared" si="1"/>
        <v>0</v>
      </c>
      <c r="O26" s="15"/>
      <c r="P26" s="40"/>
      <c r="Q26" s="41"/>
      <c r="R26" s="40"/>
      <c r="S26" s="41"/>
      <c r="T26" s="47">
        <f t="shared" si="2"/>
        <v>0</v>
      </c>
      <c r="U26" s="15"/>
      <c r="V26" s="40"/>
      <c r="W26" s="41"/>
      <c r="X26" s="40"/>
      <c r="Y26" s="41"/>
      <c r="Z26" s="45">
        <f t="shared" si="3"/>
        <v>0</v>
      </c>
      <c r="AA26" s="15"/>
      <c r="AB26" s="68"/>
      <c r="AC26" s="15"/>
      <c r="AD26" s="38">
        <f t="shared" si="4"/>
        <v>12</v>
      </c>
    </row>
    <row r="27" spans="1:30" ht="12.75">
      <c r="A27" s="147" t="s">
        <v>465</v>
      </c>
      <c r="B27" s="54" t="s">
        <v>419</v>
      </c>
      <c r="C27" s="93" t="s">
        <v>133</v>
      </c>
      <c r="D27" s="40"/>
      <c r="E27" s="41"/>
      <c r="F27" s="40"/>
      <c r="G27" s="41"/>
      <c r="H27" s="47">
        <f t="shared" si="0"/>
        <v>0</v>
      </c>
      <c r="I27" s="15"/>
      <c r="J27" s="40">
        <v>4</v>
      </c>
      <c r="K27" s="41" t="s">
        <v>356</v>
      </c>
      <c r="L27" s="40">
        <v>7</v>
      </c>
      <c r="M27" s="41" t="s">
        <v>104</v>
      </c>
      <c r="N27" s="47">
        <f t="shared" si="1"/>
        <v>11</v>
      </c>
      <c r="O27" s="15"/>
      <c r="P27" s="40"/>
      <c r="Q27" s="41"/>
      <c r="R27" s="40"/>
      <c r="S27" s="41"/>
      <c r="T27" s="47">
        <f t="shared" si="2"/>
        <v>0</v>
      </c>
      <c r="U27" s="15"/>
      <c r="V27" s="40"/>
      <c r="W27" s="41"/>
      <c r="X27" s="40"/>
      <c r="Y27" s="41"/>
      <c r="Z27" s="45">
        <f t="shared" si="3"/>
        <v>0</v>
      </c>
      <c r="AA27" s="15"/>
      <c r="AB27" s="68"/>
      <c r="AC27" s="15"/>
      <c r="AD27" s="38">
        <f t="shared" si="4"/>
        <v>11</v>
      </c>
    </row>
    <row r="28" spans="1:30" ht="12.75">
      <c r="A28" s="147" t="s">
        <v>465</v>
      </c>
      <c r="B28" s="54" t="s">
        <v>450</v>
      </c>
      <c r="C28" s="93" t="s">
        <v>79</v>
      </c>
      <c r="D28" s="40"/>
      <c r="E28" s="41"/>
      <c r="F28" s="40"/>
      <c r="G28" s="41"/>
      <c r="H28" s="47">
        <f t="shared" si="0"/>
        <v>0</v>
      </c>
      <c r="I28" s="15"/>
      <c r="J28" s="40">
        <v>6</v>
      </c>
      <c r="K28" s="119" t="s">
        <v>323</v>
      </c>
      <c r="L28" s="40">
        <v>5</v>
      </c>
      <c r="M28" s="119" t="s">
        <v>104</v>
      </c>
      <c r="N28" s="47">
        <f t="shared" si="1"/>
        <v>11</v>
      </c>
      <c r="O28" s="15"/>
      <c r="P28" s="40">
        <v>0</v>
      </c>
      <c r="Q28" s="119" t="s">
        <v>104</v>
      </c>
      <c r="R28" s="40">
        <v>0</v>
      </c>
      <c r="S28" s="119" t="s">
        <v>323</v>
      </c>
      <c r="T28" s="47">
        <f t="shared" si="2"/>
        <v>0</v>
      </c>
      <c r="U28" s="15"/>
      <c r="V28" s="40"/>
      <c r="W28" s="41"/>
      <c r="X28" s="40"/>
      <c r="Y28" s="41"/>
      <c r="Z28" s="45">
        <f t="shared" si="3"/>
        <v>0</v>
      </c>
      <c r="AA28" s="15"/>
      <c r="AB28" s="68"/>
      <c r="AC28" s="15"/>
      <c r="AD28" s="38">
        <f t="shared" si="4"/>
        <v>11</v>
      </c>
    </row>
    <row r="29" spans="1:30" ht="12.75">
      <c r="A29" s="147" t="s">
        <v>465</v>
      </c>
      <c r="B29" s="54" t="s">
        <v>458</v>
      </c>
      <c r="C29" s="93" t="s">
        <v>125</v>
      </c>
      <c r="D29" s="40"/>
      <c r="E29" s="41"/>
      <c r="F29" s="40"/>
      <c r="G29" s="41"/>
      <c r="H29" s="47">
        <f t="shared" si="0"/>
        <v>0</v>
      </c>
      <c r="I29" s="15"/>
      <c r="J29" s="40">
        <v>5</v>
      </c>
      <c r="K29" s="41" t="s">
        <v>323</v>
      </c>
      <c r="L29" s="40">
        <v>6</v>
      </c>
      <c r="M29" s="41" t="s">
        <v>104</v>
      </c>
      <c r="N29" s="47">
        <f t="shared" si="1"/>
        <v>11</v>
      </c>
      <c r="O29" s="15"/>
      <c r="P29" s="40"/>
      <c r="Q29" s="41"/>
      <c r="R29" s="40"/>
      <c r="S29" s="41"/>
      <c r="T29" s="47">
        <f t="shared" si="2"/>
        <v>0</v>
      </c>
      <c r="U29" s="15"/>
      <c r="V29" s="40"/>
      <c r="W29" s="41"/>
      <c r="X29" s="40"/>
      <c r="Y29" s="41"/>
      <c r="Z29" s="45">
        <f t="shared" si="3"/>
        <v>0</v>
      </c>
      <c r="AA29" s="15"/>
      <c r="AB29" s="68"/>
      <c r="AC29" s="15"/>
      <c r="AD29" s="38">
        <f t="shared" si="4"/>
        <v>11</v>
      </c>
    </row>
    <row r="30" spans="1:30" ht="12.75">
      <c r="A30" s="147" t="s">
        <v>466</v>
      </c>
      <c r="B30" s="54" t="s">
        <v>248</v>
      </c>
      <c r="C30" s="93" t="s">
        <v>157</v>
      </c>
      <c r="D30" s="40">
        <v>3</v>
      </c>
      <c r="E30" s="41" t="s">
        <v>104</v>
      </c>
      <c r="F30" s="40">
        <v>5</v>
      </c>
      <c r="G30" s="41" t="s">
        <v>352</v>
      </c>
      <c r="H30" s="47">
        <f t="shared" si="0"/>
        <v>8</v>
      </c>
      <c r="I30" s="15"/>
      <c r="J30" s="40"/>
      <c r="K30" s="41"/>
      <c r="L30" s="40"/>
      <c r="M30" s="41"/>
      <c r="N30" s="47">
        <f t="shared" si="1"/>
        <v>0</v>
      </c>
      <c r="O30" s="15"/>
      <c r="P30" s="40" t="s">
        <v>74</v>
      </c>
      <c r="Q30" s="41" t="s">
        <v>356</v>
      </c>
      <c r="R30" s="40" t="s">
        <v>74</v>
      </c>
      <c r="S30" s="41" t="s">
        <v>394</v>
      </c>
      <c r="T30" s="47">
        <f t="shared" si="2"/>
        <v>0</v>
      </c>
      <c r="U30" s="15"/>
      <c r="V30" s="40"/>
      <c r="W30" s="41"/>
      <c r="X30" s="40"/>
      <c r="Y30" s="41"/>
      <c r="Z30" s="45">
        <f t="shared" si="3"/>
        <v>0</v>
      </c>
      <c r="AA30" s="15"/>
      <c r="AB30" s="68"/>
      <c r="AC30" s="15"/>
      <c r="AD30" s="38">
        <f t="shared" si="4"/>
        <v>8</v>
      </c>
    </row>
    <row r="31" spans="1:30" ht="12.75">
      <c r="A31" s="147" t="s">
        <v>517</v>
      </c>
      <c r="B31" s="54" t="s">
        <v>86</v>
      </c>
      <c r="C31" s="93" t="s">
        <v>70</v>
      </c>
      <c r="D31" s="40">
        <v>2</v>
      </c>
      <c r="E31" s="41" t="s">
        <v>104</v>
      </c>
      <c r="F31" s="40">
        <v>4</v>
      </c>
      <c r="G31" s="41" t="s">
        <v>323</v>
      </c>
      <c r="H31" s="47">
        <f t="shared" si="0"/>
        <v>6</v>
      </c>
      <c r="I31" s="15"/>
      <c r="J31" s="40"/>
      <c r="K31" s="41"/>
      <c r="L31" s="40"/>
      <c r="M31" s="41"/>
      <c r="N31" s="47">
        <f t="shared" si="1"/>
        <v>0</v>
      </c>
      <c r="O31" s="15"/>
      <c r="P31" s="40"/>
      <c r="Q31" s="41"/>
      <c r="R31" s="40"/>
      <c r="S31" s="41"/>
      <c r="T31" s="47">
        <f t="shared" si="2"/>
        <v>0</v>
      </c>
      <c r="U31" s="15"/>
      <c r="V31" s="40"/>
      <c r="W31" s="41"/>
      <c r="X31" s="40"/>
      <c r="Y31" s="41"/>
      <c r="Z31" s="45">
        <f t="shared" si="3"/>
        <v>0</v>
      </c>
      <c r="AA31" s="15"/>
      <c r="AB31" s="68"/>
      <c r="AC31" s="15"/>
      <c r="AD31" s="38">
        <f t="shared" si="4"/>
        <v>6</v>
      </c>
    </row>
    <row r="32" spans="1:30" ht="12.75">
      <c r="A32" s="147" t="s">
        <v>518</v>
      </c>
      <c r="B32" s="54" t="s">
        <v>183</v>
      </c>
      <c r="C32" s="93" t="s">
        <v>70</v>
      </c>
      <c r="D32" s="40">
        <v>3</v>
      </c>
      <c r="E32" s="41" t="s">
        <v>107</v>
      </c>
      <c r="F32" s="40" t="s">
        <v>74</v>
      </c>
      <c r="G32" s="41" t="s">
        <v>270</v>
      </c>
      <c r="H32" s="47">
        <f t="shared" si="0"/>
        <v>3</v>
      </c>
      <c r="I32" s="15"/>
      <c r="J32" s="40"/>
      <c r="K32" s="41"/>
      <c r="L32" s="40"/>
      <c r="M32" s="41"/>
      <c r="N32" s="47">
        <f t="shared" si="1"/>
        <v>0</v>
      </c>
      <c r="O32" s="15"/>
      <c r="P32" s="40"/>
      <c r="Q32" s="41"/>
      <c r="R32" s="40"/>
      <c r="S32" s="41"/>
      <c r="T32" s="47">
        <f t="shared" si="2"/>
        <v>0</v>
      </c>
      <c r="U32" s="15"/>
      <c r="V32" s="40"/>
      <c r="W32" s="41"/>
      <c r="X32" s="40"/>
      <c r="Y32" s="41"/>
      <c r="Z32" s="45">
        <f t="shared" si="3"/>
        <v>0</v>
      </c>
      <c r="AA32" s="15"/>
      <c r="AB32" s="68"/>
      <c r="AC32" s="15"/>
      <c r="AD32" s="38">
        <f t="shared" si="4"/>
        <v>3</v>
      </c>
    </row>
    <row r="33" spans="1:30" ht="12.75">
      <c r="A33" s="147" t="s">
        <v>369</v>
      </c>
      <c r="B33" s="54" t="s">
        <v>602</v>
      </c>
      <c r="C33" s="93" t="s">
        <v>69</v>
      </c>
      <c r="D33" s="40"/>
      <c r="E33" s="41"/>
      <c r="F33" s="40"/>
      <c r="G33" s="41"/>
      <c r="H33" s="47">
        <f t="shared" si="0"/>
        <v>0</v>
      </c>
      <c r="I33" s="15"/>
      <c r="J33" s="40" t="s">
        <v>74</v>
      </c>
      <c r="K33" s="119" t="s">
        <v>356</v>
      </c>
      <c r="L33" s="40" t="s">
        <v>74</v>
      </c>
      <c r="M33" s="119" t="s">
        <v>270</v>
      </c>
      <c r="N33" s="47">
        <f t="shared" si="1"/>
        <v>0</v>
      </c>
      <c r="O33" s="15"/>
      <c r="P33" s="40">
        <v>0</v>
      </c>
      <c r="Q33" s="119" t="s">
        <v>356</v>
      </c>
      <c r="R33" s="40">
        <v>0</v>
      </c>
      <c r="S33" s="119" t="s">
        <v>270</v>
      </c>
      <c r="T33" s="47">
        <f t="shared" si="2"/>
        <v>0</v>
      </c>
      <c r="U33" s="15"/>
      <c r="V33" s="40" t="s">
        <v>74</v>
      </c>
      <c r="W33" s="41" t="s">
        <v>270</v>
      </c>
      <c r="X33" s="40" t="s">
        <v>74</v>
      </c>
      <c r="Y33" s="41" t="s">
        <v>356</v>
      </c>
      <c r="Z33" s="45">
        <f t="shared" si="3"/>
        <v>0</v>
      </c>
      <c r="AA33" s="15"/>
      <c r="AB33" s="68"/>
      <c r="AC33" s="15"/>
      <c r="AD33" s="38">
        <f t="shared" si="4"/>
        <v>0</v>
      </c>
    </row>
    <row r="34" spans="1:30" ht="12.75">
      <c r="A34" s="147" t="s">
        <v>369</v>
      </c>
      <c r="B34" s="54" t="s">
        <v>538</v>
      </c>
      <c r="C34" s="93" t="s">
        <v>66</v>
      </c>
      <c r="D34" s="40"/>
      <c r="E34" s="41"/>
      <c r="F34" s="40"/>
      <c r="G34" s="41"/>
      <c r="H34" s="47">
        <f t="shared" si="0"/>
        <v>0</v>
      </c>
      <c r="I34" s="15"/>
      <c r="J34" s="40"/>
      <c r="K34" s="119"/>
      <c r="L34" s="40"/>
      <c r="M34" s="119"/>
      <c r="N34" s="47">
        <f t="shared" si="1"/>
        <v>0</v>
      </c>
      <c r="O34" s="15"/>
      <c r="P34" s="40"/>
      <c r="Q34" s="119"/>
      <c r="R34" s="40"/>
      <c r="S34" s="119"/>
      <c r="T34" s="47">
        <f t="shared" si="2"/>
        <v>0</v>
      </c>
      <c r="U34" s="15"/>
      <c r="V34" s="40" t="s">
        <v>74</v>
      </c>
      <c r="W34" s="41" t="s">
        <v>107</v>
      </c>
      <c r="X34" s="40"/>
      <c r="Y34" s="41"/>
      <c r="Z34" s="45">
        <f t="shared" si="3"/>
        <v>0</v>
      </c>
      <c r="AA34" s="15"/>
      <c r="AB34" s="68"/>
      <c r="AC34" s="15"/>
      <c r="AD34" s="38">
        <f t="shared" si="4"/>
        <v>0</v>
      </c>
    </row>
    <row r="35" spans="1:30" ht="12.75">
      <c r="A35" s="90"/>
      <c r="B35" s="48"/>
      <c r="C35" s="96"/>
      <c r="D35" s="48"/>
      <c r="E35" s="49"/>
      <c r="F35" s="48"/>
      <c r="G35" s="49"/>
      <c r="H35" s="50"/>
      <c r="I35" s="15"/>
      <c r="J35" s="48"/>
      <c r="K35" s="49"/>
      <c r="L35" s="48"/>
      <c r="M35" s="49"/>
      <c r="N35" s="50"/>
      <c r="O35" s="15"/>
      <c r="P35" s="48"/>
      <c r="Q35" s="49"/>
      <c r="R35" s="48"/>
      <c r="S35" s="49"/>
      <c r="T35" s="50"/>
      <c r="U35" s="15"/>
      <c r="V35" s="48"/>
      <c r="W35" s="49"/>
      <c r="X35" s="48"/>
      <c r="Y35" s="49"/>
      <c r="Z35" s="50"/>
      <c r="AA35" s="15"/>
      <c r="AB35" s="138"/>
      <c r="AC35" s="15"/>
      <c r="AD35" s="50"/>
    </row>
    <row r="36" spans="1:30" ht="12.75">
      <c r="A36" s="90"/>
      <c r="B36" s="48"/>
      <c r="C36" s="96"/>
      <c r="D36" s="48"/>
      <c r="E36" s="49"/>
      <c r="F36" s="48"/>
      <c r="G36" s="49"/>
      <c r="H36" s="50"/>
      <c r="I36" s="15"/>
      <c r="J36" s="48"/>
      <c r="K36" s="49"/>
      <c r="L36" s="48"/>
      <c r="M36" s="49"/>
      <c r="N36" s="50"/>
      <c r="O36" s="15"/>
      <c r="P36" s="48"/>
      <c r="Q36" s="49"/>
      <c r="R36" s="48"/>
      <c r="S36" s="49"/>
      <c r="T36" s="50"/>
      <c r="U36" s="15"/>
      <c r="V36" s="48"/>
      <c r="W36" s="49"/>
      <c r="X36" s="48"/>
      <c r="Y36" s="49"/>
      <c r="Z36" s="50"/>
      <c r="AA36" s="15"/>
      <c r="AB36" s="138"/>
      <c r="AC36" s="15"/>
      <c r="AD36" s="50"/>
    </row>
    <row r="37" spans="1:29" ht="12.75">
      <c r="A37" s="90"/>
      <c r="B37" s="48"/>
      <c r="C37" s="96"/>
      <c r="D37" s="48"/>
      <c r="E37" s="49"/>
      <c r="F37" s="48"/>
      <c r="G37" s="49"/>
      <c r="H37" s="50"/>
      <c r="I37" s="15"/>
      <c r="J37" s="48"/>
      <c r="K37" s="49"/>
      <c r="L37" s="48"/>
      <c r="M37" s="49"/>
      <c r="N37" s="50"/>
      <c r="O37" s="15"/>
      <c r="P37" s="48"/>
      <c r="Q37" s="49"/>
      <c r="R37" s="48"/>
      <c r="S37" s="49"/>
      <c r="T37" s="50"/>
      <c r="U37" s="15"/>
      <c r="V37" s="48"/>
      <c r="W37" s="49"/>
      <c r="X37" s="48"/>
      <c r="Y37" s="49"/>
      <c r="Z37" s="50"/>
      <c r="AA37" s="15"/>
      <c r="AB37" s="138"/>
      <c r="AC37" s="15"/>
    </row>
    <row r="38" spans="1:30" ht="12.75">
      <c r="A38" s="90"/>
      <c r="B38" s="48"/>
      <c r="C38" s="96"/>
      <c r="D38" s="48"/>
      <c r="E38" s="49"/>
      <c r="F38" s="48"/>
      <c r="G38" s="49"/>
      <c r="H38" s="50"/>
      <c r="I38" s="15"/>
      <c r="J38" s="48"/>
      <c r="K38" s="49"/>
      <c r="L38" s="48"/>
      <c r="M38" s="49"/>
      <c r="N38" s="50"/>
      <c r="O38" s="15"/>
      <c r="P38" s="48"/>
      <c r="Q38" s="49"/>
      <c r="R38" s="48"/>
      <c r="S38" s="49"/>
      <c r="T38" s="50"/>
      <c r="U38" s="15"/>
      <c r="V38" s="48"/>
      <c r="W38" s="49"/>
      <c r="X38" s="48"/>
      <c r="Y38" s="49"/>
      <c r="Z38" s="50"/>
      <c r="AA38" s="15"/>
      <c r="AB38" s="138"/>
      <c r="AC38" s="15"/>
      <c r="AD38" s="20"/>
    </row>
    <row r="39" spans="1:30" ht="12.75">
      <c r="A39" s="132"/>
      <c r="C39" s="16" t="s">
        <v>129</v>
      </c>
      <c r="D39" s="48"/>
      <c r="E39" s="49"/>
      <c r="F39" s="48"/>
      <c r="G39" s="49"/>
      <c r="H39" s="50"/>
      <c r="I39" s="21"/>
      <c r="J39" s="48"/>
      <c r="K39" s="101"/>
      <c r="L39" s="48"/>
      <c r="M39" s="49"/>
      <c r="N39" s="50"/>
      <c r="O39" s="21"/>
      <c r="P39" s="48"/>
      <c r="Q39" s="49"/>
      <c r="R39" s="48"/>
      <c r="S39" s="49"/>
      <c r="T39" s="50"/>
      <c r="U39" s="21"/>
      <c r="V39" s="48"/>
      <c r="W39" s="49"/>
      <c r="X39" s="48"/>
      <c r="Y39" s="49"/>
      <c r="Z39" s="50"/>
      <c r="AA39" s="21"/>
      <c r="AB39" s="51"/>
      <c r="AC39" s="21"/>
      <c r="AD39" s="20" t="s">
        <v>475</v>
      </c>
    </row>
    <row r="40" spans="1:30" ht="12.75">
      <c r="A40" s="15"/>
      <c r="B40" s="16" t="s">
        <v>23</v>
      </c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3.5" thickBot="1">
      <c r="A41" s="22" t="s">
        <v>3</v>
      </c>
      <c r="B41" s="23" t="s">
        <v>0</v>
      </c>
      <c r="C41" s="23"/>
      <c r="D41" s="24"/>
      <c r="E41" s="25" t="s">
        <v>1</v>
      </c>
      <c r="F41" s="25"/>
      <c r="G41" s="25"/>
      <c r="H41" s="23" t="s">
        <v>4</v>
      </c>
      <c r="I41" s="25"/>
      <c r="J41" s="25"/>
      <c r="K41" s="25" t="s">
        <v>2</v>
      </c>
      <c r="L41" s="25"/>
      <c r="M41" s="25"/>
      <c r="N41" s="23" t="s">
        <v>4</v>
      </c>
      <c r="O41" s="24"/>
      <c r="P41" s="26"/>
      <c r="Q41" s="25" t="s">
        <v>33</v>
      </c>
      <c r="R41" s="25"/>
      <c r="S41" s="25"/>
      <c r="T41" s="23" t="s">
        <v>4</v>
      </c>
      <c r="U41" s="24"/>
      <c r="V41" s="26"/>
      <c r="W41" s="25" t="s">
        <v>34</v>
      </c>
      <c r="X41" s="25"/>
      <c r="Y41" s="25"/>
      <c r="Z41" s="27" t="s">
        <v>4</v>
      </c>
      <c r="AA41" s="15"/>
      <c r="AB41" s="29" t="s">
        <v>31</v>
      </c>
      <c r="AC41" s="15"/>
      <c r="AD41" s="29" t="s">
        <v>32</v>
      </c>
    </row>
    <row r="42" spans="1:30" ht="13.5" thickTop="1">
      <c r="A42" s="146" t="s">
        <v>5</v>
      </c>
      <c r="B42" s="39" t="s">
        <v>208</v>
      </c>
      <c r="C42" s="88" t="s">
        <v>71</v>
      </c>
      <c r="D42" s="31">
        <v>9</v>
      </c>
      <c r="E42" s="32" t="s">
        <v>104</v>
      </c>
      <c r="F42" s="33">
        <v>9</v>
      </c>
      <c r="G42" s="32" t="s">
        <v>359</v>
      </c>
      <c r="H42" s="34">
        <f aca="true" t="shared" si="5" ref="H42:H51">SUM(D42,F42)</f>
        <v>18</v>
      </c>
      <c r="I42" s="15"/>
      <c r="J42" s="31">
        <v>9</v>
      </c>
      <c r="K42" s="32" t="s">
        <v>356</v>
      </c>
      <c r="L42" s="33">
        <v>9</v>
      </c>
      <c r="M42" s="145" t="s">
        <v>323</v>
      </c>
      <c r="N42" s="34">
        <f aca="true" t="shared" si="6" ref="N42:N51">SUM(J42,L42)</f>
        <v>18</v>
      </c>
      <c r="O42" s="15"/>
      <c r="P42" s="31">
        <v>9</v>
      </c>
      <c r="Q42" s="32" t="s">
        <v>424</v>
      </c>
      <c r="R42" s="33">
        <v>9</v>
      </c>
      <c r="S42" s="32" t="s">
        <v>394</v>
      </c>
      <c r="T42" s="34">
        <f aca="true" t="shared" si="7" ref="T42:T51">SUM(P42,R42)</f>
        <v>18</v>
      </c>
      <c r="U42" s="15"/>
      <c r="V42" s="31">
        <v>9</v>
      </c>
      <c r="W42" s="32" t="s">
        <v>270</v>
      </c>
      <c r="X42" s="33">
        <v>9</v>
      </c>
      <c r="Y42" s="32" t="s">
        <v>352</v>
      </c>
      <c r="Z42" s="34">
        <f aca="true" t="shared" si="8" ref="Z42:Z51">SUM(V42,X42)</f>
        <v>18</v>
      </c>
      <c r="AA42" s="15"/>
      <c r="AB42" s="67">
        <v>5</v>
      </c>
      <c r="AC42" s="15"/>
      <c r="AD42" s="38">
        <f aca="true" t="shared" si="9" ref="AD42:AD51">SUM(H42,N42,T42,Z42,AB42)-MIN(H42,N42,T42,Z42)</f>
        <v>59</v>
      </c>
    </row>
    <row r="43" spans="1:30" ht="12.75">
      <c r="A43" s="147" t="s">
        <v>5</v>
      </c>
      <c r="B43" s="39" t="s">
        <v>311</v>
      </c>
      <c r="C43" s="89" t="s">
        <v>73</v>
      </c>
      <c r="D43" s="40">
        <v>9</v>
      </c>
      <c r="E43" s="41" t="s">
        <v>310</v>
      </c>
      <c r="F43" s="42">
        <v>7</v>
      </c>
      <c r="G43" s="41" t="s">
        <v>356</v>
      </c>
      <c r="H43" s="34">
        <f t="shared" si="5"/>
        <v>16</v>
      </c>
      <c r="I43" s="15"/>
      <c r="J43" s="40">
        <v>9</v>
      </c>
      <c r="K43" s="41" t="s">
        <v>424</v>
      </c>
      <c r="L43" s="42">
        <v>9</v>
      </c>
      <c r="M43" s="41" t="s">
        <v>270</v>
      </c>
      <c r="N43" s="34">
        <f t="shared" si="6"/>
        <v>18</v>
      </c>
      <c r="O43" s="15"/>
      <c r="P43" s="40">
        <v>9</v>
      </c>
      <c r="Q43" s="41" t="s">
        <v>507</v>
      </c>
      <c r="R43" s="42">
        <v>9</v>
      </c>
      <c r="S43" s="41" t="s">
        <v>323</v>
      </c>
      <c r="T43" s="34">
        <f t="shared" si="7"/>
        <v>18</v>
      </c>
      <c r="U43" s="15"/>
      <c r="V43" s="40">
        <v>9</v>
      </c>
      <c r="W43" s="41" t="s">
        <v>580</v>
      </c>
      <c r="X43" s="42">
        <v>9</v>
      </c>
      <c r="Y43" s="41" t="s">
        <v>359</v>
      </c>
      <c r="Z43" s="34">
        <f t="shared" si="8"/>
        <v>18</v>
      </c>
      <c r="AA43" s="15"/>
      <c r="AB43" s="68">
        <v>5</v>
      </c>
      <c r="AC43" s="15"/>
      <c r="AD43" s="38">
        <f t="shared" si="9"/>
        <v>59</v>
      </c>
    </row>
    <row r="44" spans="1:30" ht="12.75">
      <c r="A44" s="147" t="s">
        <v>49</v>
      </c>
      <c r="B44" s="39" t="s">
        <v>325</v>
      </c>
      <c r="C44" s="89" t="s">
        <v>67</v>
      </c>
      <c r="D44" s="40">
        <v>7</v>
      </c>
      <c r="E44" s="41" t="s">
        <v>323</v>
      </c>
      <c r="F44" s="42">
        <v>9</v>
      </c>
      <c r="G44" s="41" t="s">
        <v>352</v>
      </c>
      <c r="H44" s="34">
        <f t="shared" si="5"/>
        <v>16</v>
      </c>
      <c r="I44" s="15"/>
      <c r="J44" s="40">
        <v>9</v>
      </c>
      <c r="K44" s="41" t="s">
        <v>394</v>
      </c>
      <c r="L44" s="42">
        <v>9</v>
      </c>
      <c r="M44" s="41" t="s">
        <v>104</v>
      </c>
      <c r="N44" s="34">
        <f t="shared" si="6"/>
        <v>18</v>
      </c>
      <c r="O44" s="15"/>
      <c r="P44" s="40">
        <v>9</v>
      </c>
      <c r="Q44" s="41" t="s">
        <v>356</v>
      </c>
      <c r="R44" s="42">
        <v>9</v>
      </c>
      <c r="S44" s="41" t="s">
        <v>459</v>
      </c>
      <c r="T44" s="34">
        <f t="shared" si="7"/>
        <v>18</v>
      </c>
      <c r="U44" s="15"/>
      <c r="V44" s="40">
        <v>7</v>
      </c>
      <c r="W44" s="41" t="s">
        <v>107</v>
      </c>
      <c r="X44" s="42">
        <v>6</v>
      </c>
      <c r="Y44" s="41" t="s">
        <v>270</v>
      </c>
      <c r="Z44" s="34">
        <f t="shared" si="8"/>
        <v>13</v>
      </c>
      <c r="AA44" s="15"/>
      <c r="AB44" s="68">
        <v>5</v>
      </c>
      <c r="AC44" s="15"/>
      <c r="AD44" s="38">
        <f t="shared" si="9"/>
        <v>57</v>
      </c>
    </row>
    <row r="45" spans="1:30" ht="12.75">
      <c r="A45" s="147" t="s">
        <v>50</v>
      </c>
      <c r="B45" s="39" t="s">
        <v>527</v>
      </c>
      <c r="C45" s="89" t="s">
        <v>70</v>
      </c>
      <c r="D45" s="40">
        <v>9</v>
      </c>
      <c r="E45" s="41" t="s">
        <v>323</v>
      </c>
      <c r="F45" s="42">
        <v>9</v>
      </c>
      <c r="G45" s="41" t="s">
        <v>356</v>
      </c>
      <c r="H45" s="34">
        <f t="shared" si="5"/>
        <v>18</v>
      </c>
      <c r="I45" s="15"/>
      <c r="J45" s="40">
        <v>7</v>
      </c>
      <c r="K45" s="41" t="s">
        <v>424</v>
      </c>
      <c r="L45" s="42">
        <v>9</v>
      </c>
      <c r="M45" s="41" t="s">
        <v>459</v>
      </c>
      <c r="N45" s="34">
        <f t="shared" si="6"/>
        <v>16</v>
      </c>
      <c r="O45" s="15"/>
      <c r="P45" s="40">
        <v>9</v>
      </c>
      <c r="Q45" s="41" t="s">
        <v>454</v>
      </c>
      <c r="R45" s="40">
        <v>7</v>
      </c>
      <c r="S45" s="41" t="s">
        <v>507</v>
      </c>
      <c r="T45" s="34">
        <f t="shared" si="7"/>
        <v>16</v>
      </c>
      <c r="U45" s="15"/>
      <c r="V45" s="40">
        <v>9</v>
      </c>
      <c r="W45" s="41" t="s">
        <v>107</v>
      </c>
      <c r="X45" s="42">
        <v>7</v>
      </c>
      <c r="Y45" s="41" t="s">
        <v>270</v>
      </c>
      <c r="Z45" s="34">
        <f t="shared" si="8"/>
        <v>16</v>
      </c>
      <c r="AA45" s="15"/>
      <c r="AB45" s="68">
        <v>5</v>
      </c>
      <c r="AC45" s="15"/>
      <c r="AD45" s="38">
        <f t="shared" si="9"/>
        <v>55</v>
      </c>
    </row>
    <row r="46" spans="1:30" ht="12.75">
      <c r="A46" s="147" t="s">
        <v>51</v>
      </c>
      <c r="B46" s="39" t="s">
        <v>109</v>
      </c>
      <c r="C46" s="89" t="s">
        <v>133</v>
      </c>
      <c r="D46" s="40" t="s">
        <v>74</v>
      </c>
      <c r="E46" s="41" t="s">
        <v>107</v>
      </c>
      <c r="F46" s="42">
        <v>9</v>
      </c>
      <c r="G46" s="41" t="s">
        <v>270</v>
      </c>
      <c r="H46" s="34">
        <f t="shared" si="5"/>
        <v>9</v>
      </c>
      <c r="I46" s="15"/>
      <c r="J46" s="40">
        <v>6</v>
      </c>
      <c r="K46" s="41" t="s">
        <v>377</v>
      </c>
      <c r="L46" s="42">
        <v>7</v>
      </c>
      <c r="M46" s="41" t="s">
        <v>459</v>
      </c>
      <c r="N46" s="34">
        <f t="shared" si="6"/>
        <v>13</v>
      </c>
      <c r="O46" s="15"/>
      <c r="P46" s="40">
        <v>7</v>
      </c>
      <c r="Q46" s="41" t="s">
        <v>479</v>
      </c>
      <c r="R46" s="42">
        <v>7</v>
      </c>
      <c r="S46" s="41" t="s">
        <v>323</v>
      </c>
      <c r="T46" s="34">
        <f t="shared" si="7"/>
        <v>14</v>
      </c>
      <c r="U46" s="15"/>
      <c r="V46" s="40">
        <v>9</v>
      </c>
      <c r="W46" s="41" t="s">
        <v>104</v>
      </c>
      <c r="X46" s="42">
        <v>9</v>
      </c>
      <c r="Y46" s="41" t="s">
        <v>356</v>
      </c>
      <c r="Z46" s="34">
        <f t="shared" si="8"/>
        <v>18</v>
      </c>
      <c r="AA46" s="15"/>
      <c r="AB46" s="68">
        <v>5</v>
      </c>
      <c r="AC46" s="15"/>
      <c r="AD46" s="38">
        <f t="shared" si="9"/>
        <v>50</v>
      </c>
    </row>
    <row r="47" spans="1:30" ht="12.75">
      <c r="A47" s="147" t="s">
        <v>53</v>
      </c>
      <c r="B47" s="39" t="s">
        <v>142</v>
      </c>
      <c r="C47" s="89" t="s">
        <v>70</v>
      </c>
      <c r="D47" s="40">
        <v>9</v>
      </c>
      <c r="E47" s="41" t="s">
        <v>107</v>
      </c>
      <c r="F47" s="42">
        <v>6</v>
      </c>
      <c r="G47" s="41" t="s">
        <v>323</v>
      </c>
      <c r="H47" s="34">
        <f t="shared" si="5"/>
        <v>15</v>
      </c>
      <c r="I47" s="15"/>
      <c r="J47" s="40">
        <v>9</v>
      </c>
      <c r="K47" s="41" t="s">
        <v>377</v>
      </c>
      <c r="L47" s="42">
        <v>7</v>
      </c>
      <c r="M47" s="41" t="s">
        <v>270</v>
      </c>
      <c r="N47" s="34">
        <f t="shared" si="6"/>
        <v>16</v>
      </c>
      <c r="O47" s="15"/>
      <c r="P47" s="40">
        <v>9</v>
      </c>
      <c r="Q47" s="41" t="s">
        <v>479</v>
      </c>
      <c r="R47" s="42">
        <v>7</v>
      </c>
      <c r="S47" s="41" t="s">
        <v>459</v>
      </c>
      <c r="T47" s="34">
        <f t="shared" si="7"/>
        <v>16</v>
      </c>
      <c r="U47" s="15"/>
      <c r="V47" s="40"/>
      <c r="W47" s="41"/>
      <c r="X47" s="42"/>
      <c r="Y47" s="41"/>
      <c r="Z47" s="34">
        <f t="shared" si="8"/>
        <v>0</v>
      </c>
      <c r="AA47" s="15"/>
      <c r="AB47" s="68"/>
      <c r="AC47" s="15"/>
      <c r="AD47" s="38">
        <f t="shared" si="9"/>
        <v>47</v>
      </c>
    </row>
    <row r="48" spans="1:30" ht="12.75">
      <c r="A48" s="147" t="s">
        <v>52</v>
      </c>
      <c r="B48" s="39" t="s">
        <v>124</v>
      </c>
      <c r="C48" s="89" t="s">
        <v>67</v>
      </c>
      <c r="D48" s="40">
        <v>7</v>
      </c>
      <c r="E48" s="41" t="s">
        <v>107</v>
      </c>
      <c r="F48" s="42">
        <v>7</v>
      </c>
      <c r="G48" s="41" t="s">
        <v>104</v>
      </c>
      <c r="H48" s="34">
        <f t="shared" si="5"/>
        <v>14</v>
      </c>
      <c r="I48" s="15"/>
      <c r="J48" s="40">
        <v>7</v>
      </c>
      <c r="K48" s="41" t="s">
        <v>377</v>
      </c>
      <c r="L48" s="42">
        <v>7</v>
      </c>
      <c r="M48" s="41" t="s">
        <v>394</v>
      </c>
      <c r="N48" s="34">
        <f t="shared" si="6"/>
        <v>14</v>
      </c>
      <c r="O48" s="15"/>
      <c r="P48" s="40" t="s">
        <v>74</v>
      </c>
      <c r="Q48" s="41" t="s">
        <v>479</v>
      </c>
      <c r="R48" s="42" t="s">
        <v>74</v>
      </c>
      <c r="S48" s="41" t="s">
        <v>356</v>
      </c>
      <c r="T48" s="34">
        <f t="shared" si="7"/>
        <v>0</v>
      </c>
      <c r="U48" s="15"/>
      <c r="V48" s="40" t="s">
        <v>74</v>
      </c>
      <c r="W48" s="41" t="s">
        <v>352</v>
      </c>
      <c r="X48" s="42" t="s">
        <v>74</v>
      </c>
      <c r="Y48" s="41" t="s">
        <v>356</v>
      </c>
      <c r="Z48" s="34">
        <f t="shared" si="8"/>
        <v>0</v>
      </c>
      <c r="AA48" s="15"/>
      <c r="AB48" s="68"/>
      <c r="AC48" s="15"/>
      <c r="AD48" s="38">
        <f t="shared" si="9"/>
        <v>28</v>
      </c>
    </row>
    <row r="49" spans="1:30" ht="12.75">
      <c r="A49" s="147" t="s">
        <v>55</v>
      </c>
      <c r="B49" s="39" t="s">
        <v>209</v>
      </c>
      <c r="C49" s="89" t="s">
        <v>69</v>
      </c>
      <c r="D49" s="40">
        <v>6</v>
      </c>
      <c r="E49" s="41" t="s">
        <v>104</v>
      </c>
      <c r="F49" s="42">
        <v>5</v>
      </c>
      <c r="G49" s="41" t="s">
        <v>323</v>
      </c>
      <c r="H49" s="34">
        <f t="shared" si="5"/>
        <v>11</v>
      </c>
      <c r="I49" s="15"/>
      <c r="J49" s="40">
        <v>6</v>
      </c>
      <c r="K49" s="41" t="s">
        <v>394</v>
      </c>
      <c r="L49" s="42">
        <v>6</v>
      </c>
      <c r="M49" s="41" t="s">
        <v>459</v>
      </c>
      <c r="N49" s="34">
        <f t="shared" si="6"/>
        <v>12</v>
      </c>
      <c r="O49" s="15"/>
      <c r="P49" s="40"/>
      <c r="Q49" s="41"/>
      <c r="R49" s="42"/>
      <c r="S49" s="41"/>
      <c r="T49" s="34">
        <f t="shared" si="7"/>
        <v>0</v>
      </c>
      <c r="U49" s="15"/>
      <c r="V49" s="40"/>
      <c r="W49" s="41"/>
      <c r="X49" s="42"/>
      <c r="Y49" s="41"/>
      <c r="Z49" s="34">
        <f t="shared" si="8"/>
        <v>0</v>
      </c>
      <c r="AA49" s="15"/>
      <c r="AB49" s="68"/>
      <c r="AC49" s="15"/>
      <c r="AD49" s="38">
        <f t="shared" si="9"/>
        <v>23</v>
      </c>
    </row>
    <row r="50" spans="1:30" ht="12.75">
      <c r="A50" s="147" t="s">
        <v>48</v>
      </c>
      <c r="B50" s="163" t="s">
        <v>426</v>
      </c>
      <c r="C50" s="89" t="s">
        <v>379</v>
      </c>
      <c r="D50" s="40"/>
      <c r="E50" s="41"/>
      <c r="F50" s="42"/>
      <c r="G50" s="41"/>
      <c r="H50" s="34">
        <f t="shared" si="5"/>
        <v>0</v>
      </c>
      <c r="I50" s="15"/>
      <c r="J50" s="40">
        <v>6</v>
      </c>
      <c r="K50" s="41" t="s">
        <v>424</v>
      </c>
      <c r="L50" s="42">
        <v>7</v>
      </c>
      <c r="M50" s="41" t="s">
        <v>459</v>
      </c>
      <c r="N50" s="34">
        <f t="shared" si="6"/>
        <v>13</v>
      </c>
      <c r="O50" s="15"/>
      <c r="P50" s="40"/>
      <c r="Q50" s="41"/>
      <c r="R50" s="42"/>
      <c r="S50" s="41"/>
      <c r="T50" s="34">
        <f t="shared" si="7"/>
        <v>0</v>
      </c>
      <c r="U50" s="15"/>
      <c r="V50" s="40"/>
      <c r="W50" s="41"/>
      <c r="X50" s="42"/>
      <c r="Y50" s="41"/>
      <c r="Z50" s="34">
        <f t="shared" si="8"/>
        <v>0</v>
      </c>
      <c r="AA50" s="15"/>
      <c r="AB50" s="68"/>
      <c r="AC50" s="15"/>
      <c r="AD50" s="38">
        <f t="shared" si="9"/>
        <v>13</v>
      </c>
    </row>
    <row r="51" spans="1:30" ht="12.75">
      <c r="A51" s="147" t="s">
        <v>369</v>
      </c>
      <c r="B51" s="39" t="s">
        <v>480</v>
      </c>
      <c r="C51" s="89" t="s">
        <v>405</v>
      </c>
      <c r="D51" s="40"/>
      <c r="E51" s="41"/>
      <c r="F51" s="42"/>
      <c r="G51" s="41"/>
      <c r="H51" s="34">
        <f t="shared" si="5"/>
        <v>0</v>
      </c>
      <c r="I51" s="15"/>
      <c r="J51" s="40"/>
      <c r="K51" s="41"/>
      <c r="L51" s="42"/>
      <c r="M51" s="41"/>
      <c r="N51" s="45">
        <f t="shared" si="6"/>
        <v>0</v>
      </c>
      <c r="O51" s="15"/>
      <c r="P51" s="40" t="s">
        <v>84</v>
      </c>
      <c r="Q51" s="41" t="s">
        <v>479</v>
      </c>
      <c r="R51" s="42" t="s">
        <v>74</v>
      </c>
      <c r="S51" s="41" t="s">
        <v>323</v>
      </c>
      <c r="T51" s="34">
        <f t="shared" si="7"/>
        <v>0</v>
      </c>
      <c r="U51" s="15"/>
      <c r="V51" s="40"/>
      <c r="W51" s="41"/>
      <c r="X51" s="42"/>
      <c r="Y51" s="41"/>
      <c r="Z51" s="34">
        <f t="shared" si="8"/>
        <v>0</v>
      </c>
      <c r="AA51" s="15"/>
      <c r="AB51" s="68"/>
      <c r="AC51" s="15"/>
      <c r="AD51" s="38">
        <f t="shared" si="9"/>
        <v>0</v>
      </c>
    </row>
    <row r="53" ht="12.75">
      <c r="B53" s="144" t="s">
        <v>172</v>
      </c>
    </row>
  </sheetData>
  <sheetProtection password="CC1D" sheet="1" objects="1" scenarios="1" selectLockedCells="1" selectUnlockedCells="1"/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  <headerFooter alignWithMargins="0">
    <oddFooter>&amp;L&amp;"Times New Roman,Itálico"&amp;8* Pontuação em Negrito, refere-se aos Recordes.</oddFooter>
  </headerFooter>
  <colBreaks count="9" manualBreakCount="9">
    <brk id="66" min="1" max="76" man="1"/>
    <brk id="69" min="1" max="85" man="1"/>
    <brk id="72" min="1" max="95" man="1"/>
    <brk id="76" min="1" max="82" man="1"/>
    <brk id="82" min="1" max="62" man="1"/>
    <brk id="154" min="1" max="49" man="1"/>
    <brk id="210" max="54368" man="1"/>
    <brk id="532" min="1" max="125" man="1"/>
    <brk id="26700" min="16" max="26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7.00390625" style="0" customWidth="1"/>
    <col min="4" max="4" width="3.421875" style="0" customWidth="1"/>
    <col min="5" max="5" width="4.140625" style="0" customWidth="1"/>
    <col min="6" max="6" width="3.57421875" style="0" customWidth="1"/>
    <col min="7" max="7" width="4.00390625" style="0" customWidth="1"/>
    <col min="8" max="8" width="3.28125" style="0" customWidth="1"/>
    <col min="9" max="9" width="0.9921875" style="0" customWidth="1"/>
    <col min="10" max="10" width="3.140625" style="0" customWidth="1"/>
    <col min="11" max="11" width="3.8515625" style="0" customWidth="1"/>
    <col min="12" max="12" width="3.421875" style="0" customWidth="1"/>
    <col min="13" max="13" width="4.00390625" style="0" customWidth="1"/>
    <col min="14" max="14" width="3.421875" style="0" customWidth="1"/>
    <col min="15" max="15" width="0.9921875" style="0" customWidth="1"/>
    <col min="16" max="16" width="3.7109375" style="0" customWidth="1"/>
    <col min="17" max="18" width="3.421875" style="0" customWidth="1"/>
    <col min="19" max="19" width="3.8515625" style="0" customWidth="1"/>
    <col min="20" max="20" width="3.28125" style="0" customWidth="1"/>
    <col min="21" max="21" width="0.85546875" style="0" customWidth="1"/>
    <col min="22" max="22" width="3.4218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3.00390625" style="0" customWidth="1"/>
    <col min="27" max="27" width="1.1484375" style="0" customWidth="1"/>
    <col min="28" max="28" width="6.421875" style="0" customWidth="1"/>
    <col min="29" max="29" width="0.9921875" style="0" customWidth="1"/>
    <col min="30" max="30" width="7.57421875" style="0" customWidth="1"/>
    <col min="31" max="31" width="9.140625" style="148" customWidth="1"/>
  </cols>
  <sheetData>
    <row r="1" spans="1:30" ht="12.75">
      <c r="A1" s="60"/>
      <c r="B1" s="60"/>
      <c r="C1" s="16" t="s">
        <v>129</v>
      </c>
      <c r="D1" s="60"/>
      <c r="F1" s="60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0"/>
      <c r="T1" s="15"/>
      <c r="U1" s="15"/>
      <c r="V1" s="15"/>
      <c r="W1" s="15"/>
      <c r="X1" s="15"/>
      <c r="Y1" s="15"/>
      <c r="Z1" s="15"/>
      <c r="AA1" s="15"/>
      <c r="AB1" s="15"/>
      <c r="AC1" s="15"/>
      <c r="AD1" s="20" t="s">
        <v>476</v>
      </c>
    </row>
    <row r="2" spans="1:30" ht="12.75">
      <c r="A2" s="60"/>
      <c r="B2" s="16" t="s">
        <v>11</v>
      </c>
      <c r="C2" s="1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3.5" thickBot="1">
      <c r="A3" s="191" t="s">
        <v>3</v>
      </c>
      <c r="B3" s="52" t="s">
        <v>0</v>
      </c>
      <c r="C3" s="52"/>
      <c r="D3" s="66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6"/>
      <c r="W3" s="25" t="s">
        <v>34</v>
      </c>
      <c r="X3" s="25"/>
      <c r="Y3" s="25"/>
      <c r="Z3" s="27" t="s">
        <v>4</v>
      </c>
      <c r="AA3" s="15"/>
      <c r="AB3" s="29" t="s">
        <v>31</v>
      </c>
      <c r="AC3" s="15"/>
      <c r="AD3" s="29" t="s">
        <v>32</v>
      </c>
    </row>
    <row r="4" spans="1:30" ht="13.5" thickTop="1">
      <c r="A4" s="146" t="s">
        <v>5</v>
      </c>
      <c r="B4" s="30" t="s">
        <v>563</v>
      </c>
      <c r="C4" s="88" t="s">
        <v>69</v>
      </c>
      <c r="D4" s="31">
        <v>9</v>
      </c>
      <c r="E4" s="32" t="s">
        <v>261</v>
      </c>
      <c r="F4" s="36">
        <v>14</v>
      </c>
      <c r="G4" s="32" t="s">
        <v>356</v>
      </c>
      <c r="H4" s="45">
        <f aca="true" t="shared" si="0" ref="H4:H30">SUM(D4,F4)</f>
        <v>23</v>
      </c>
      <c r="I4" s="15"/>
      <c r="J4" s="31">
        <v>9</v>
      </c>
      <c r="K4" s="32" t="s">
        <v>323</v>
      </c>
      <c r="L4" s="33">
        <v>9</v>
      </c>
      <c r="M4" s="32" t="s">
        <v>454</v>
      </c>
      <c r="N4" s="34">
        <f aca="true" t="shared" si="1" ref="N4:N30">SUM(J4,L4)</f>
        <v>18</v>
      </c>
      <c r="O4" s="15"/>
      <c r="P4" s="35">
        <v>14</v>
      </c>
      <c r="Q4" s="32" t="s">
        <v>479</v>
      </c>
      <c r="R4" s="36">
        <v>14</v>
      </c>
      <c r="S4" s="32" t="s">
        <v>459</v>
      </c>
      <c r="T4" s="34">
        <f aca="true" t="shared" si="2" ref="T4:T30">SUM(P4,R4)</f>
        <v>28</v>
      </c>
      <c r="U4" s="15"/>
      <c r="V4" s="35">
        <v>14</v>
      </c>
      <c r="W4" s="32" t="s">
        <v>107</v>
      </c>
      <c r="X4" s="33">
        <v>9</v>
      </c>
      <c r="Y4" s="32" t="s">
        <v>104</v>
      </c>
      <c r="Z4" s="34">
        <f aca="true" t="shared" si="3" ref="Z4:Z30">SUM(V4,X4)</f>
        <v>23</v>
      </c>
      <c r="AA4" s="15"/>
      <c r="AB4" s="37">
        <v>5</v>
      </c>
      <c r="AC4" s="15"/>
      <c r="AD4" s="38">
        <f aca="true" t="shared" si="4" ref="AD4:AD30">SUM(H4,N4,T4,Z4,AB4)-MIN(H4,N4,T4,Z4)</f>
        <v>79</v>
      </c>
    </row>
    <row r="5" spans="1:30" ht="12.75">
      <c r="A5" s="147" t="s">
        <v>49</v>
      </c>
      <c r="B5" s="39" t="s">
        <v>318</v>
      </c>
      <c r="C5" s="89" t="s">
        <v>133</v>
      </c>
      <c r="D5" s="43">
        <v>14</v>
      </c>
      <c r="E5" s="41" t="s">
        <v>310</v>
      </c>
      <c r="F5" s="42">
        <v>9</v>
      </c>
      <c r="G5" s="41" t="s">
        <v>359</v>
      </c>
      <c r="H5" s="45">
        <f t="shared" si="0"/>
        <v>23</v>
      </c>
      <c r="I5" s="15"/>
      <c r="J5" s="40">
        <v>9</v>
      </c>
      <c r="K5" s="41" t="s">
        <v>356</v>
      </c>
      <c r="L5" s="42">
        <v>7</v>
      </c>
      <c r="M5" s="41" t="s">
        <v>454</v>
      </c>
      <c r="N5" s="34">
        <f t="shared" si="1"/>
        <v>16</v>
      </c>
      <c r="O5" s="15"/>
      <c r="P5" s="40">
        <v>9</v>
      </c>
      <c r="Q5" s="41" t="s">
        <v>424</v>
      </c>
      <c r="R5" s="42">
        <v>9</v>
      </c>
      <c r="S5" s="41" t="s">
        <v>507</v>
      </c>
      <c r="T5" s="34">
        <f t="shared" si="2"/>
        <v>18</v>
      </c>
      <c r="U5" s="15"/>
      <c r="V5" s="40">
        <v>9</v>
      </c>
      <c r="W5" s="41" t="s">
        <v>261</v>
      </c>
      <c r="X5" s="42">
        <v>9</v>
      </c>
      <c r="Y5" s="41" t="s">
        <v>580</v>
      </c>
      <c r="Z5" s="34">
        <f t="shared" si="3"/>
        <v>18</v>
      </c>
      <c r="AA5" s="15"/>
      <c r="AB5" s="46">
        <v>5</v>
      </c>
      <c r="AC5" s="15"/>
      <c r="AD5" s="38">
        <f t="shared" si="4"/>
        <v>64</v>
      </c>
    </row>
    <row r="6" spans="1:30" ht="12.75">
      <c r="A6" s="147" t="s">
        <v>50</v>
      </c>
      <c r="B6" s="39" t="s">
        <v>391</v>
      </c>
      <c r="C6" s="89" t="s">
        <v>66</v>
      </c>
      <c r="D6" s="40">
        <v>9</v>
      </c>
      <c r="E6" s="41" t="s">
        <v>107</v>
      </c>
      <c r="F6" s="42">
        <v>9</v>
      </c>
      <c r="G6" s="41" t="s">
        <v>352</v>
      </c>
      <c r="H6" s="45">
        <f t="shared" si="0"/>
        <v>18</v>
      </c>
      <c r="I6" s="15"/>
      <c r="J6" s="43">
        <v>14</v>
      </c>
      <c r="K6" s="41" t="s">
        <v>377</v>
      </c>
      <c r="L6" s="42">
        <v>7</v>
      </c>
      <c r="M6" s="41" t="s">
        <v>394</v>
      </c>
      <c r="N6" s="45">
        <f t="shared" si="1"/>
        <v>21</v>
      </c>
      <c r="O6" s="15"/>
      <c r="P6" s="40">
        <v>7</v>
      </c>
      <c r="Q6" s="41" t="s">
        <v>479</v>
      </c>
      <c r="R6" s="42">
        <v>9</v>
      </c>
      <c r="S6" s="41" t="s">
        <v>454</v>
      </c>
      <c r="T6" s="34">
        <f t="shared" si="2"/>
        <v>16</v>
      </c>
      <c r="U6" s="15"/>
      <c r="V6" s="40">
        <v>7</v>
      </c>
      <c r="W6" s="41" t="s">
        <v>580</v>
      </c>
      <c r="X6" s="42">
        <v>7</v>
      </c>
      <c r="Y6" s="41" t="s">
        <v>323</v>
      </c>
      <c r="Z6" s="34">
        <f t="shared" si="3"/>
        <v>14</v>
      </c>
      <c r="AA6" s="15"/>
      <c r="AB6" s="46">
        <v>5</v>
      </c>
      <c r="AC6" s="15"/>
      <c r="AD6" s="38">
        <f t="shared" si="4"/>
        <v>60</v>
      </c>
    </row>
    <row r="7" spans="1:30" ht="12.75">
      <c r="A7" s="147" t="s">
        <v>51</v>
      </c>
      <c r="B7" s="39" t="s">
        <v>358</v>
      </c>
      <c r="C7" s="89" t="s">
        <v>75</v>
      </c>
      <c r="D7" s="40">
        <v>7</v>
      </c>
      <c r="E7" s="41" t="s">
        <v>356</v>
      </c>
      <c r="F7" s="42">
        <v>7</v>
      </c>
      <c r="G7" s="41" t="s">
        <v>359</v>
      </c>
      <c r="H7" s="45">
        <f t="shared" si="0"/>
        <v>14</v>
      </c>
      <c r="I7" s="15"/>
      <c r="J7" s="40">
        <v>9</v>
      </c>
      <c r="K7" s="41" t="s">
        <v>424</v>
      </c>
      <c r="L7" s="42">
        <v>9</v>
      </c>
      <c r="M7" s="41" t="s">
        <v>459</v>
      </c>
      <c r="N7" s="34">
        <f t="shared" si="1"/>
        <v>18</v>
      </c>
      <c r="O7" s="15"/>
      <c r="P7" s="40">
        <v>4</v>
      </c>
      <c r="Q7" s="41" t="s">
        <v>104</v>
      </c>
      <c r="R7" s="42">
        <v>7</v>
      </c>
      <c r="S7" s="41" t="s">
        <v>507</v>
      </c>
      <c r="T7" s="34">
        <f t="shared" si="2"/>
        <v>11</v>
      </c>
      <c r="U7" s="15"/>
      <c r="V7" s="40">
        <v>9</v>
      </c>
      <c r="W7" s="41" t="s">
        <v>270</v>
      </c>
      <c r="X7" s="42">
        <v>9</v>
      </c>
      <c r="Y7" s="41" t="s">
        <v>323</v>
      </c>
      <c r="Z7" s="34">
        <f t="shared" si="3"/>
        <v>18</v>
      </c>
      <c r="AA7" s="15"/>
      <c r="AB7" s="46">
        <v>5</v>
      </c>
      <c r="AC7" s="15"/>
      <c r="AD7" s="38">
        <f t="shared" si="4"/>
        <v>55</v>
      </c>
    </row>
    <row r="8" spans="1:30" ht="12.75">
      <c r="A8" s="147" t="s">
        <v>53</v>
      </c>
      <c r="B8" s="39" t="s">
        <v>128</v>
      </c>
      <c r="C8" s="89" t="s">
        <v>133</v>
      </c>
      <c r="D8" s="40">
        <v>7</v>
      </c>
      <c r="E8" s="41" t="s">
        <v>107</v>
      </c>
      <c r="F8" s="42">
        <v>6</v>
      </c>
      <c r="G8" s="41" t="s">
        <v>352</v>
      </c>
      <c r="H8" s="45">
        <f t="shared" si="0"/>
        <v>13</v>
      </c>
      <c r="I8" s="15"/>
      <c r="J8" s="40">
        <v>9</v>
      </c>
      <c r="K8" s="41" t="s">
        <v>104</v>
      </c>
      <c r="L8" s="42">
        <v>9</v>
      </c>
      <c r="M8" s="41" t="s">
        <v>270</v>
      </c>
      <c r="N8" s="34">
        <f t="shared" si="1"/>
        <v>18</v>
      </c>
      <c r="O8" s="15"/>
      <c r="P8" s="40">
        <v>7</v>
      </c>
      <c r="Q8" s="41" t="s">
        <v>424</v>
      </c>
      <c r="R8" s="42">
        <v>9</v>
      </c>
      <c r="S8" s="41" t="s">
        <v>394</v>
      </c>
      <c r="T8" s="34">
        <f t="shared" si="2"/>
        <v>16</v>
      </c>
      <c r="U8" s="15"/>
      <c r="V8" s="40">
        <v>5</v>
      </c>
      <c r="W8" s="41" t="s">
        <v>323</v>
      </c>
      <c r="X8" s="42">
        <v>9</v>
      </c>
      <c r="Y8" s="41" t="s">
        <v>356</v>
      </c>
      <c r="Z8" s="34">
        <f t="shared" si="3"/>
        <v>14</v>
      </c>
      <c r="AA8" s="15"/>
      <c r="AB8" s="46">
        <v>5</v>
      </c>
      <c r="AC8" s="15"/>
      <c r="AD8" s="38">
        <f t="shared" si="4"/>
        <v>53</v>
      </c>
    </row>
    <row r="9" spans="1:30" ht="12.75">
      <c r="A9" s="147" t="s">
        <v>52</v>
      </c>
      <c r="B9" s="39" t="s">
        <v>188</v>
      </c>
      <c r="C9" s="89" t="s">
        <v>69</v>
      </c>
      <c r="D9" s="40">
        <v>4</v>
      </c>
      <c r="E9" s="41" t="s">
        <v>107</v>
      </c>
      <c r="F9" s="42">
        <v>3</v>
      </c>
      <c r="G9" s="41" t="s">
        <v>356</v>
      </c>
      <c r="H9" s="45">
        <f t="shared" si="0"/>
        <v>7</v>
      </c>
      <c r="I9" s="15"/>
      <c r="J9" s="40">
        <v>7</v>
      </c>
      <c r="K9" s="41" t="s">
        <v>424</v>
      </c>
      <c r="L9" s="42">
        <v>7</v>
      </c>
      <c r="M9" s="41" t="s">
        <v>459</v>
      </c>
      <c r="N9" s="34">
        <f t="shared" si="1"/>
        <v>14</v>
      </c>
      <c r="O9" s="15"/>
      <c r="P9" s="40">
        <v>6</v>
      </c>
      <c r="Q9" s="41" t="s">
        <v>507</v>
      </c>
      <c r="R9" s="42">
        <v>9</v>
      </c>
      <c r="S9" s="41" t="s">
        <v>270</v>
      </c>
      <c r="T9" s="34">
        <f t="shared" si="2"/>
        <v>15</v>
      </c>
      <c r="U9" s="15"/>
      <c r="V9" s="40">
        <v>6</v>
      </c>
      <c r="W9" s="41" t="s">
        <v>580</v>
      </c>
      <c r="X9" s="42">
        <v>9</v>
      </c>
      <c r="Y9" s="41" t="s">
        <v>359</v>
      </c>
      <c r="Z9" s="34">
        <f t="shared" si="3"/>
        <v>15</v>
      </c>
      <c r="AA9" s="15"/>
      <c r="AB9" s="46">
        <v>5</v>
      </c>
      <c r="AC9" s="15"/>
      <c r="AD9" s="38">
        <f t="shared" si="4"/>
        <v>49</v>
      </c>
    </row>
    <row r="10" spans="1:30" ht="12.75">
      <c r="A10" s="147" t="s">
        <v>55</v>
      </c>
      <c r="B10" s="39" t="s">
        <v>249</v>
      </c>
      <c r="C10" s="89" t="s">
        <v>250</v>
      </c>
      <c r="D10" s="40">
        <v>9</v>
      </c>
      <c r="E10" s="41" t="s">
        <v>104</v>
      </c>
      <c r="F10" s="42">
        <v>7</v>
      </c>
      <c r="G10" s="41" t="s">
        <v>323</v>
      </c>
      <c r="H10" s="45">
        <f t="shared" si="0"/>
        <v>16</v>
      </c>
      <c r="I10" s="15"/>
      <c r="J10" s="40">
        <v>5</v>
      </c>
      <c r="K10" s="41" t="s">
        <v>394</v>
      </c>
      <c r="L10" s="42">
        <v>7</v>
      </c>
      <c r="M10" s="41" t="s">
        <v>356</v>
      </c>
      <c r="N10" s="34">
        <f t="shared" si="1"/>
        <v>12</v>
      </c>
      <c r="O10" s="15"/>
      <c r="P10" s="40">
        <v>5</v>
      </c>
      <c r="Q10" s="41" t="s">
        <v>507</v>
      </c>
      <c r="R10" s="42">
        <v>7</v>
      </c>
      <c r="S10" s="41" t="s">
        <v>270</v>
      </c>
      <c r="T10" s="34">
        <f t="shared" si="2"/>
        <v>12</v>
      </c>
      <c r="U10" s="15"/>
      <c r="V10" s="40">
        <v>4</v>
      </c>
      <c r="W10" s="41" t="s">
        <v>107</v>
      </c>
      <c r="X10" s="42">
        <v>9</v>
      </c>
      <c r="Y10" s="41" t="s">
        <v>352</v>
      </c>
      <c r="Z10" s="34">
        <f t="shared" si="3"/>
        <v>13</v>
      </c>
      <c r="AA10" s="17"/>
      <c r="AB10" s="46">
        <v>5</v>
      </c>
      <c r="AC10" s="15"/>
      <c r="AD10" s="38">
        <f t="shared" si="4"/>
        <v>46</v>
      </c>
    </row>
    <row r="11" spans="1:30" ht="12.75">
      <c r="A11" s="147" t="s">
        <v>48</v>
      </c>
      <c r="B11" s="39" t="s">
        <v>187</v>
      </c>
      <c r="C11" s="89" t="s">
        <v>133</v>
      </c>
      <c r="D11" s="40">
        <v>5</v>
      </c>
      <c r="E11" s="41" t="s">
        <v>107</v>
      </c>
      <c r="F11" s="42">
        <v>5</v>
      </c>
      <c r="G11" s="41" t="s">
        <v>356</v>
      </c>
      <c r="H11" s="45">
        <f t="shared" si="0"/>
        <v>10</v>
      </c>
      <c r="I11" s="15"/>
      <c r="J11" s="40">
        <v>9</v>
      </c>
      <c r="K11" s="41" t="s">
        <v>394</v>
      </c>
      <c r="L11" s="42">
        <v>7</v>
      </c>
      <c r="M11" s="41" t="s">
        <v>323</v>
      </c>
      <c r="N11" s="34">
        <f t="shared" si="1"/>
        <v>16</v>
      </c>
      <c r="O11" s="15"/>
      <c r="P11" s="40">
        <v>9</v>
      </c>
      <c r="Q11" s="41" t="s">
        <v>104</v>
      </c>
      <c r="R11" s="42">
        <v>7</v>
      </c>
      <c r="S11" s="41" t="s">
        <v>459</v>
      </c>
      <c r="T11" s="34">
        <f t="shared" si="2"/>
        <v>16</v>
      </c>
      <c r="U11" s="15"/>
      <c r="V11" s="40"/>
      <c r="W11" s="41"/>
      <c r="X11" s="42"/>
      <c r="Y11" s="41"/>
      <c r="Z11" s="34">
        <f t="shared" si="3"/>
        <v>0</v>
      </c>
      <c r="AA11" s="15"/>
      <c r="AB11" s="46"/>
      <c r="AC11" s="15"/>
      <c r="AD11" s="38">
        <f t="shared" si="4"/>
        <v>42</v>
      </c>
    </row>
    <row r="12" spans="1:30" ht="12.75">
      <c r="A12" s="147" t="s">
        <v>56</v>
      </c>
      <c r="B12" s="39" t="s">
        <v>505</v>
      </c>
      <c r="C12" s="89" t="s">
        <v>133</v>
      </c>
      <c r="D12" s="40">
        <v>7</v>
      </c>
      <c r="E12" s="41" t="s">
        <v>270</v>
      </c>
      <c r="F12" s="42">
        <v>9</v>
      </c>
      <c r="G12" s="41" t="s">
        <v>323</v>
      </c>
      <c r="H12" s="45">
        <f t="shared" si="0"/>
        <v>16</v>
      </c>
      <c r="I12" s="15"/>
      <c r="J12" s="40">
        <v>7</v>
      </c>
      <c r="K12" s="41" t="s">
        <v>377</v>
      </c>
      <c r="L12" s="42">
        <v>6</v>
      </c>
      <c r="M12" s="41" t="s">
        <v>424</v>
      </c>
      <c r="N12" s="34">
        <f t="shared" si="1"/>
        <v>13</v>
      </c>
      <c r="O12" s="15"/>
      <c r="P12" s="40">
        <v>3</v>
      </c>
      <c r="Q12" s="41" t="s">
        <v>104</v>
      </c>
      <c r="R12" s="42">
        <v>9</v>
      </c>
      <c r="S12" s="41" t="s">
        <v>356</v>
      </c>
      <c r="T12" s="34">
        <f t="shared" si="2"/>
        <v>12</v>
      </c>
      <c r="U12" s="15"/>
      <c r="V12" s="40"/>
      <c r="W12" s="41"/>
      <c r="X12" s="42"/>
      <c r="Y12" s="41"/>
      <c r="Z12" s="34">
        <f t="shared" si="3"/>
        <v>0</v>
      </c>
      <c r="AA12" s="15"/>
      <c r="AB12" s="46"/>
      <c r="AC12" s="15"/>
      <c r="AD12" s="38">
        <f t="shared" si="4"/>
        <v>41</v>
      </c>
    </row>
    <row r="13" spans="1:30" ht="12.75">
      <c r="A13" s="147" t="s">
        <v>54</v>
      </c>
      <c r="B13" s="39" t="s">
        <v>267</v>
      </c>
      <c r="C13" s="89" t="s">
        <v>133</v>
      </c>
      <c r="D13" s="40">
        <v>7</v>
      </c>
      <c r="E13" s="41" t="s">
        <v>261</v>
      </c>
      <c r="F13" s="42">
        <v>7</v>
      </c>
      <c r="G13" s="41" t="s">
        <v>352</v>
      </c>
      <c r="H13" s="45">
        <f t="shared" si="0"/>
        <v>14</v>
      </c>
      <c r="I13" s="15"/>
      <c r="J13" s="40">
        <v>7</v>
      </c>
      <c r="K13" s="41" t="s">
        <v>104</v>
      </c>
      <c r="L13" s="42">
        <v>6</v>
      </c>
      <c r="M13" s="41" t="s">
        <v>270</v>
      </c>
      <c r="N13" s="45">
        <f t="shared" si="1"/>
        <v>13</v>
      </c>
      <c r="O13" s="15"/>
      <c r="P13" s="40">
        <v>6</v>
      </c>
      <c r="Q13" s="41" t="s">
        <v>454</v>
      </c>
      <c r="R13" s="42">
        <v>7</v>
      </c>
      <c r="S13" s="41" t="s">
        <v>394</v>
      </c>
      <c r="T13" s="34">
        <f t="shared" si="2"/>
        <v>13</v>
      </c>
      <c r="U13" s="15"/>
      <c r="V13" s="40" t="s">
        <v>74</v>
      </c>
      <c r="W13" s="41" t="s">
        <v>107</v>
      </c>
      <c r="X13" s="42" t="s">
        <v>74</v>
      </c>
      <c r="Y13" s="41" t="s">
        <v>359</v>
      </c>
      <c r="Z13" s="34">
        <f t="shared" si="3"/>
        <v>0</v>
      </c>
      <c r="AA13" s="15"/>
      <c r="AB13" s="46"/>
      <c r="AC13" s="15"/>
      <c r="AD13" s="38">
        <f t="shared" si="4"/>
        <v>40</v>
      </c>
    </row>
    <row r="14" spans="1:30" ht="12.75">
      <c r="A14" s="147" t="s">
        <v>57</v>
      </c>
      <c r="B14" s="39" t="s">
        <v>252</v>
      </c>
      <c r="C14" s="89" t="s">
        <v>133</v>
      </c>
      <c r="D14" s="40">
        <v>6</v>
      </c>
      <c r="E14" s="41" t="s">
        <v>104</v>
      </c>
      <c r="F14" s="42">
        <v>5</v>
      </c>
      <c r="G14" s="41" t="s">
        <v>352</v>
      </c>
      <c r="H14" s="45">
        <f t="shared" si="0"/>
        <v>11</v>
      </c>
      <c r="I14" s="15"/>
      <c r="J14" s="40">
        <v>6</v>
      </c>
      <c r="K14" s="41" t="s">
        <v>356</v>
      </c>
      <c r="L14" s="42">
        <v>5</v>
      </c>
      <c r="M14" s="41" t="s">
        <v>270</v>
      </c>
      <c r="N14" s="45">
        <f t="shared" si="1"/>
        <v>11</v>
      </c>
      <c r="O14" s="15"/>
      <c r="P14" s="40">
        <v>6</v>
      </c>
      <c r="Q14" s="41" t="s">
        <v>424</v>
      </c>
      <c r="R14" s="42">
        <v>4</v>
      </c>
      <c r="S14" s="41" t="s">
        <v>507</v>
      </c>
      <c r="T14" s="34">
        <f t="shared" si="2"/>
        <v>10</v>
      </c>
      <c r="U14" s="15"/>
      <c r="V14" s="40">
        <v>5</v>
      </c>
      <c r="W14" s="41" t="s">
        <v>107</v>
      </c>
      <c r="X14" s="42">
        <v>4</v>
      </c>
      <c r="Y14" s="41" t="s">
        <v>323</v>
      </c>
      <c r="Z14" s="45">
        <f t="shared" si="3"/>
        <v>9</v>
      </c>
      <c r="AA14" s="15"/>
      <c r="AB14" s="46">
        <v>5</v>
      </c>
      <c r="AC14" s="15"/>
      <c r="AD14" s="38">
        <f t="shared" si="4"/>
        <v>37</v>
      </c>
    </row>
    <row r="15" spans="1:30" ht="12.75">
      <c r="A15" s="147" t="s">
        <v>57</v>
      </c>
      <c r="B15" s="164" t="s">
        <v>400</v>
      </c>
      <c r="C15" s="89" t="s">
        <v>73</v>
      </c>
      <c r="D15" s="40"/>
      <c r="E15" s="41"/>
      <c r="F15" s="42"/>
      <c r="G15" s="41"/>
      <c r="H15" s="45">
        <f t="shared" si="0"/>
        <v>0</v>
      </c>
      <c r="I15" s="15"/>
      <c r="J15" s="40">
        <v>6</v>
      </c>
      <c r="K15" s="41" t="s">
        <v>394</v>
      </c>
      <c r="L15" s="42">
        <v>6</v>
      </c>
      <c r="M15" s="41" t="s">
        <v>323</v>
      </c>
      <c r="N15" s="45">
        <f t="shared" si="1"/>
        <v>12</v>
      </c>
      <c r="O15" s="15"/>
      <c r="P15" s="40">
        <v>7</v>
      </c>
      <c r="Q15" s="41" t="s">
        <v>104</v>
      </c>
      <c r="R15" s="42">
        <v>5</v>
      </c>
      <c r="S15" s="41" t="s">
        <v>459</v>
      </c>
      <c r="T15" s="34">
        <f t="shared" si="2"/>
        <v>12</v>
      </c>
      <c r="U15" s="15"/>
      <c r="V15" s="40">
        <v>6</v>
      </c>
      <c r="W15" s="41" t="s">
        <v>107</v>
      </c>
      <c r="X15" s="42">
        <v>7</v>
      </c>
      <c r="Y15" s="41" t="s">
        <v>356</v>
      </c>
      <c r="Z15" s="34">
        <f t="shared" si="3"/>
        <v>13</v>
      </c>
      <c r="AA15" s="15"/>
      <c r="AB15" s="46"/>
      <c r="AC15" s="15"/>
      <c r="AD15" s="38">
        <f t="shared" si="4"/>
        <v>37</v>
      </c>
    </row>
    <row r="16" spans="1:30" ht="12.75">
      <c r="A16" s="147" t="s">
        <v>58</v>
      </c>
      <c r="B16" s="164" t="s">
        <v>515</v>
      </c>
      <c r="C16" s="89" t="s">
        <v>108</v>
      </c>
      <c r="D16" s="40"/>
      <c r="E16" s="41"/>
      <c r="F16" s="42"/>
      <c r="G16" s="41"/>
      <c r="H16" s="45">
        <f t="shared" si="0"/>
        <v>0</v>
      </c>
      <c r="I16" s="15"/>
      <c r="J16" s="40">
        <v>5</v>
      </c>
      <c r="K16" s="41" t="s">
        <v>356</v>
      </c>
      <c r="L16" s="42">
        <v>6</v>
      </c>
      <c r="M16" s="41" t="s">
        <v>104</v>
      </c>
      <c r="N16" s="45">
        <f t="shared" si="1"/>
        <v>11</v>
      </c>
      <c r="O16" s="15"/>
      <c r="P16" s="40">
        <v>7</v>
      </c>
      <c r="Q16" s="41" t="s">
        <v>323</v>
      </c>
      <c r="R16" s="42">
        <v>6</v>
      </c>
      <c r="S16" s="41" t="s">
        <v>270</v>
      </c>
      <c r="T16" s="34">
        <f t="shared" si="2"/>
        <v>13</v>
      </c>
      <c r="U16" s="15"/>
      <c r="V16" s="40">
        <v>4</v>
      </c>
      <c r="W16" s="41" t="s">
        <v>580</v>
      </c>
      <c r="X16" s="42">
        <v>7</v>
      </c>
      <c r="Y16" s="41" t="s">
        <v>352</v>
      </c>
      <c r="Z16" s="45">
        <f t="shared" si="3"/>
        <v>11</v>
      </c>
      <c r="AA16" s="15"/>
      <c r="AB16" s="46"/>
      <c r="AC16" s="15"/>
      <c r="AD16" s="38">
        <f t="shared" si="4"/>
        <v>35</v>
      </c>
    </row>
    <row r="17" spans="1:30" ht="12.75">
      <c r="A17" s="147" t="s">
        <v>59</v>
      </c>
      <c r="B17" s="39" t="s">
        <v>87</v>
      </c>
      <c r="C17" s="89" t="s">
        <v>64</v>
      </c>
      <c r="D17" s="40">
        <v>6</v>
      </c>
      <c r="E17" s="41" t="s">
        <v>107</v>
      </c>
      <c r="F17" s="42">
        <v>4</v>
      </c>
      <c r="G17" s="41" t="s">
        <v>356</v>
      </c>
      <c r="H17" s="45">
        <f t="shared" si="0"/>
        <v>10</v>
      </c>
      <c r="I17" s="15"/>
      <c r="J17" s="40">
        <v>5</v>
      </c>
      <c r="K17" s="41" t="s">
        <v>323</v>
      </c>
      <c r="L17" s="42">
        <v>7</v>
      </c>
      <c r="M17" s="41" t="s">
        <v>270</v>
      </c>
      <c r="N17" s="45">
        <f t="shared" si="1"/>
        <v>12</v>
      </c>
      <c r="O17" s="15"/>
      <c r="P17" s="40">
        <v>5</v>
      </c>
      <c r="Q17" s="41" t="s">
        <v>479</v>
      </c>
      <c r="R17" s="42">
        <v>6</v>
      </c>
      <c r="S17" s="41" t="s">
        <v>459</v>
      </c>
      <c r="T17" s="34">
        <f t="shared" si="2"/>
        <v>11</v>
      </c>
      <c r="U17" s="15"/>
      <c r="V17" s="40"/>
      <c r="W17" s="41"/>
      <c r="X17" s="42"/>
      <c r="Y17" s="41"/>
      <c r="Z17" s="34">
        <f t="shared" si="3"/>
        <v>0</v>
      </c>
      <c r="AA17" s="15"/>
      <c r="AB17" s="46"/>
      <c r="AC17" s="15"/>
      <c r="AD17" s="38">
        <f t="shared" si="4"/>
        <v>33</v>
      </c>
    </row>
    <row r="18" spans="1:30" ht="12.75">
      <c r="A18" s="147" t="s">
        <v>461</v>
      </c>
      <c r="B18" s="39" t="s">
        <v>94</v>
      </c>
      <c r="C18" s="89" t="s">
        <v>79</v>
      </c>
      <c r="D18" s="40">
        <v>5</v>
      </c>
      <c r="E18" s="41" t="s">
        <v>104</v>
      </c>
      <c r="F18" s="42">
        <v>5</v>
      </c>
      <c r="G18" s="41" t="s">
        <v>323</v>
      </c>
      <c r="H18" s="45">
        <f t="shared" si="0"/>
        <v>10</v>
      </c>
      <c r="I18" s="15"/>
      <c r="J18" s="40">
        <v>4</v>
      </c>
      <c r="K18" s="41" t="s">
        <v>394</v>
      </c>
      <c r="L18" s="42">
        <v>4</v>
      </c>
      <c r="M18" s="41" t="s">
        <v>270</v>
      </c>
      <c r="N18" s="45">
        <f t="shared" si="1"/>
        <v>8</v>
      </c>
      <c r="O18" s="15"/>
      <c r="P18" s="40"/>
      <c r="Q18" s="41"/>
      <c r="R18" s="42"/>
      <c r="S18" s="41"/>
      <c r="T18" s="45">
        <f t="shared" si="2"/>
        <v>0</v>
      </c>
      <c r="U18" s="15"/>
      <c r="V18" s="40"/>
      <c r="W18" s="41"/>
      <c r="X18" s="42"/>
      <c r="Y18" s="41"/>
      <c r="Z18" s="45">
        <f t="shared" si="3"/>
        <v>0</v>
      </c>
      <c r="AA18" s="15"/>
      <c r="AB18" s="46"/>
      <c r="AC18" s="15"/>
      <c r="AD18" s="38">
        <f t="shared" si="4"/>
        <v>18</v>
      </c>
    </row>
    <row r="19" spans="1:30" ht="12.75">
      <c r="A19" s="147" t="s">
        <v>462</v>
      </c>
      <c r="B19" s="39" t="s">
        <v>297</v>
      </c>
      <c r="C19" s="89" t="s">
        <v>70</v>
      </c>
      <c r="D19" s="40">
        <v>9</v>
      </c>
      <c r="E19" s="41" t="s">
        <v>270</v>
      </c>
      <c r="F19" s="42">
        <v>6</v>
      </c>
      <c r="G19" s="41" t="s">
        <v>356</v>
      </c>
      <c r="H19" s="45">
        <f t="shared" si="0"/>
        <v>15</v>
      </c>
      <c r="I19" s="15"/>
      <c r="J19" s="40"/>
      <c r="K19" s="41"/>
      <c r="L19" s="42"/>
      <c r="M19" s="41"/>
      <c r="N19" s="45">
        <f t="shared" si="1"/>
        <v>0</v>
      </c>
      <c r="O19" s="15"/>
      <c r="P19" s="40"/>
      <c r="Q19" s="119"/>
      <c r="R19" s="42"/>
      <c r="S19" s="41"/>
      <c r="T19" s="45">
        <f t="shared" si="2"/>
        <v>0</v>
      </c>
      <c r="U19" s="15"/>
      <c r="V19" s="40"/>
      <c r="W19" s="41"/>
      <c r="X19" s="42"/>
      <c r="Y19" s="41"/>
      <c r="Z19" s="34">
        <f t="shared" si="3"/>
        <v>0</v>
      </c>
      <c r="AA19" s="15"/>
      <c r="AB19" s="46"/>
      <c r="AC19" s="15"/>
      <c r="AD19" s="38">
        <f t="shared" si="4"/>
        <v>15</v>
      </c>
    </row>
    <row r="20" spans="1:30" ht="12.75">
      <c r="A20" s="147" t="s">
        <v>463</v>
      </c>
      <c r="B20" s="39" t="s">
        <v>251</v>
      </c>
      <c r="C20" s="89" t="s">
        <v>69</v>
      </c>
      <c r="D20" s="40">
        <v>7</v>
      </c>
      <c r="E20" s="119" t="s">
        <v>104</v>
      </c>
      <c r="F20" s="42">
        <v>6</v>
      </c>
      <c r="G20" s="119" t="s">
        <v>323</v>
      </c>
      <c r="H20" s="45">
        <f t="shared" si="0"/>
        <v>13</v>
      </c>
      <c r="I20" s="15"/>
      <c r="J20" s="40"/>
      <c r="K20" s="41"/>
      <c r="L20" s="42"/>
      <c r="M20" s="41"/>
      <c r="N20" s="45">
        <f t="shared" si="1"/>
        <v>0</v>
      </c>
      <c r="O20" s="15"/>
      <c r="P20" s="40">
        <v>0</v>
      </c>
      <c r="Q20" s="119" t="s">
        <v>104</v>
      </c>
      <c r="R20" s="42">
        <v>0</v>
      </c>
      <c r="S20" s="119" t="s">
        <v>323</v>
      </c>
      <c r="T20" s="45">
        <f t="shared" si="2"/>
        <v>0</v>
      </c>
      <c r="U20" s="15"/>
      <c r="V20" s="40">
        <v>0</v>
      </c>
      <c r="W20" s="119" t="s">
        <v>104</v>
      </c>
      <c r="X20" s="42">
        <v>0</v>
      </c>
      <c r="Y20" s="119" t="s">
        <v>323</v>
      </c>
      <c r="Z20" s="45">
        <f t="shared" si="3"/>
        <v>0</v>
      </c>
      <c r="AA20" s="15"/>
      <c r="AB20" s="46"/>
      <c r="AC20" s="15"/>
      <c r="AD20" s="38">
        <f t="shared" si="4"/>
        <v>13</v>
      </c>
    </row>
    <row r="21" spans="1:30" ht="12.75">
      <c r="A21" s="147" t="s">
        <v>464</v>
      </c>
      <c r="B21" s="39" t="s">
        <v>392</v>
      </c>
      <c r="C21" s="89" t="s">
        <v>73</v>
      </c>
      <c r="D21" s="40"/>
      <c r="E21" s="41"/>
      <c r="F21" s="42"/>
      <c r="G21" s="41"/>
      <c r="H21" s="45">
        <f t="shared" si="0"/>
        <v>0</v>
      </c>
      <c r="I21" s="15"/>
      <c r="J21" s="40" t="s">
        <v>74</v>
      </c>
      <c r="K21" s="41" t="s">
        <v>377</v>
      </c>
      <c r="L21" s="42" t="s">
        <v>74</v>
      </c>
      <c r="M21" s="41" t="s">
        <v>356</v>
      </c>
      <c r="N21" s="45">
        <f t="shared" si="1"/>
        <v>0</v>
      </c>
      <c r="O21" s="15"/>
      <c r="P21" s="40">
        <v>6</v>
      </c>
      <c r="Q21" s="41" t="s">
        <v>479</v>
      </c>
      <c r="R21" s="42">
        <v>7</v>
      </c>
      <c r="S21" s="41" t="s">
        <v>454</v>
      </c>
      <c r="T21" s="34">
        <f t="shared" si="2"/>
        <v>13</v>
      </c>
      <c r="U21" s="15"/>
      <c r="V21" s="40"/>
      <c r="W21" s="41"/>
      <c r="X21" s="42"/>
      <c r="Y21" s="41"/>
      <c r="Z21" s="45">
        <f t="shared" si="3"/>
        <v>0</v>
      </c>
      <c r="AA21" s="15"/>
      <c r="AB21" s="46"/>
      <c r="AC21" s="15"/>
      <c r="AD21" s="38">
        <f t="shared" si="4"/>
        <v>13</v>
      </c>
    </row>
    <row r="22" spans="1:30" ht="12.75">
      <c r="A22" s="147" t="s">
        <v>464</v>
      </c>
      <c r="B22" s="167" t="s">
        <v>539</v>
      </c>
      <c r="C22" s="89" t="s">
        <v>73</v>
      </c>
      <c r="D22" s="40"/>
      <c r="E22" s="41"/>
      <c r="F22" s="42"/>
      <c r="G22" s="41"/>
      <c r="H22" s="45">
        <f t="shared" si="0"/>
        <v>0</v>
      </c>
      <c r="I22" s="15"/>
      <c r="J22" s="40"/>
      <c r="K22" s="41"/>
      <c r="L22" s="42"/>
      <c r="M22" s="41"/>
      <c r="N22" s="45">
        <f t="shared" si="1"/>
        <v>0</v>
      </c>
      <c r="O22" s="15"/>
      <c r="P22" s="40"/>
      <c r="Q22" s="41"/>
      <c r="R22" s="42"/>
      <c r="S22" s="41"/>
      <c r="T22" s="34">
        <f t="shared" si="2"/>
        <v>0</v>
      </c>
      <c r="U22" s="15"/>
      <c r="V22" s="40">
        <v>7</v>
      </c>
      <c r="W22" s="41" t="s">
        <v>107</v>
      </c>
      <c r="X22" s="42">
        <v>6</v>
      </c>
      <c r="Y22" s="41" t="s">
        <v>323</v>
      </c>
      <c r="Z22" s="45">
        <f t="shared" si="3"/>
        <v>13</v>
      </c>
      <c r="AA22" s="15"/>
      <c r="AB22" s="46"/>
      <c r="AC22" s="15"/>
      <c r="AD22" s="38">
        <f t="shared" si="4"/>
        <v>13</v>
      </c>
    </row>
    <row r="23" spans="1:30" ht="12.75">
      <c r="A23" s="147" t="s">
        <v>465</v>
      </c>
      <c r="B23" s="167" t="s">
        <v>585</v>
      </c>
      <c r="C23" s="89" t="s">
        <v>108</v>
      </c>
      <c r="D23" s="40"/>
      <c r="E23" s="41"/>
      <c r="F23" s="42"/>
      <c r="G23" s="41"/>
      <c r="H23" s="45">
        <f t="shared" si="0"/>
        <v>0</v>
      </c>
      <c r="I23" s="15"/>
      <c r="J23" s="40"/>
      <c r="K23" s="41"/>
      <c r="L23" s="42"/>
      <c r="M23" s="41"/>
      <c r="N23" s="45">
        <f t="shared" si="1"/>
        <v>0</v>
      </c>
      <c r="O23" s="15"/>
      <c r="P23" s="40"/>
      <c r="Q23" s="41"/>
      <c r="R23" s="42"/>
      <c r="S23" s="41"/>
      <c r="T23" s="34">
        <f t="shared" si="2"/>
        <v>0</v>
      </c>
      <c r="U23" s="15"/>
      <c r="V23" s="40">
        <v>5</v>
      </c>
      <c r="W23" s="41" t="s">
        <v>580</v>
      </c>
      <c r="X23" s="42">
        <v>7</v>
      </c>
      <c r="Y23" s="41" t="s">
        <v>359</v>
      </c>
      <c r="Z23" s="45">
        <f t="shared" si="3"/>
        <v>12</v>
      </c>
      <c r="AA23" s="15"/>
      <c r="AB23" s="46"/>
      <c r="AC23" s="15"/>
      <c r="AD23" s="38">
        <f t="shared" si="4"/>
        <v>12</v>
      </c>
    </row>
    <row r="24" spans="1:30" ht="12.75">
      <c r="A24" s="147" t="s">
        <v>466</v>
      </c>
      <c r="B24" s="167" t="s">
        <v>430</v>
      </c>
      <c r="C24" s="89" t="s">
        <v>133</v>
      </c>
      <c r="D24" s="40"/>
      <c r="E24" s="41"/>
      <c r="F24" s="42"/>
      <c r="G24" s="41"/>
      <c r="H24" s="45">
        <f t="shared" si="0"/>
        <v>0</v>
      </c>
      <c r="I24" s="15"/>
      <c r="J24" s="40">
        <v>5</v>
      </c>
      <c r="K24" s="41" t="s">
        <v>424</v>
      </c>
      <c r="L24" s="42">
        <v>6</v>
      </c>
      <c r="M24" s="41" t="s">
        <v>459</v>
      </c>
      <c r="N24" s="45">
        <f t="shared" si="1"/>
        <v>11</v>
      </c>
      <c r="O24" s="15"/>
      <c r="P24" s="40"/>
      <c r="Q24" s="41"/>
      <c r="R24" s="42"/>
      <c r="S24" s="41"/>
      <c r="T24" s="34">
        <f t="shared" si="2"/>
        <v>0</v>
      </c>
      <c r="U24" s="15"/>
      <c r="V24" s="40"/>
      <c r="W24" s="41"/>
      <c r="X24" s="42"/>
      <c r="Y24" s="41"/>
      <c r="Z24" s="45">
        <f t="shared" si="3"/>
        <v>0</v>
      </c>
      <c r="AA24" s="15"/>
      <c r="AB24" s="46"/>
      <c r="AC24" s="15"/>
      <c r="AD24" s="38">
        <f t="shared" si="4"/>
        <v>11</v>
      </c>
    </row>
    <row r="25" spans="1:30" ht="12.75">
      <c r="A25" s="147" t="s">
        <v>466</v>
      </c>
      <c r="B25" s="39" t="s">
        <v>189</v>
      </c>
      <c r="C25" s="89" t="s">
        <v>69</v>
      </c>
      <c r="D25" s="40">
        <v>3</v>
      </c>
      <c r="E25" s="41" t="s">
        <v>107</v>
      </c>
      <c r="F25" s="42">
        <v>2</v>
      </c>
      <c r="G25" s="41" t="s">
        <v>356</v>
      </c>
      <c r="H25" s="45">
        <f t="shared" si="0"/>
        <v>5</v>
      </c>
      <c r="I25" s="15"/>
      <c r="J25" s="40" t="s">
        <v>74</v>
      </c>
      <c r="K25" s="41" t="s">
        <v>394</v>
      </c>
      <c r="L25" s="42" t="s">
        <v>74</v>
      </c>
      <c r="M25" s="119" t="s">
        <v>323</v>
      </c>
      <c r="N25" s="45">
        <f t="shared" si="1"/>
        <v>0</v>
      </c>
      <c r="O25" s="15"/>
      <c r="P25" s="40">
        <v>6</v>
      </c>
      <c r="Q25" s="41" t="s">
        <v>104</v>
      </c>
      <c r="R25" s="42">
        <v>0</v>
      </c>
      <c r="S25" s="119" t="s">
        <v>323</v>
      </c>
      <c r="T25" s="34">
        <f t="shared" si="2"/>
        <v>6</v>
      </c>
      <c r="U25" s="15"/>
      <c r="V25" s="40"/>
      <c r="W25" s="41"/>
      <c r="X25" s="42"/>
      <c r="Y25" s="41"/>
      <c r="Z25" s="45">
        <f t="shared" si="3"/>
        <v>0</v>
      </c>
      <c r="AA25" s="15"/>
      <c r="AB25" s="46"/>
      <c r="AC25" s="15"/>
      <c r="AD25" s="38">
        <f t="shared" si="4"/>
        <v>11</v>
      </c>
    </row>
    <row r="26" spans="1:30" ht="12.75">
      <c r="A26" s="147" t="s">
        <v>466</v>
      </c>
      <c r="B26" s="166" t="s">
        <v>541</v>
      </c>
      <c r="C26" s="89" t="s">
        <v>540</v>
      </c>
      <c r="D26" s="40"/>
      <c r="E26" s="41"/>
      <c r="F26" s="42"/>
      <c r="G26" s="41"/>
      <c r="H26" s="45">
        <f t="shared" si="0"/>
        <v>0</v>
      </c>
      <c r="I26" s="15"/>
      <c r="J26" s="40"/>
      <c r="K26" s="41"/>
      <c r="L26" s="42"/>
      <c r="M26" s="41"/>
      <c r="N26" s="45">
        <f t="shared" si="1"/>
        <v>0</v>
      </c>
      <c r="O26" s="15"/>
      <c r="P26" s="40"/>
      <c r="Q26" s="41"/>
      <c r="R26" s="42"/>
      <c r="S26" s="41"/>
      <c r="T26" s="34">
        <f t="shared" si="2"/>
        <v>0</v>
      </c>
      <c r="U26" s="15"/>
      <c r="V26" s="40">
        <v>6</v>
      </c>
      <c r="W26" s="41" t="s">
        <v>107</v>
      </c>
      <c r="X26" s="42">
        <v>5</v>
      </c>
      <c r="Y26" s="41" t="s">
        <v>323</v>
      </c>
      <c r="Z26" s="45">
        <f t="shared" si="3"/>
        <v>11</v>
      </c>
      <c r="AA26" s="15"/>
      <c r="AB26" s="46"/>
      <c r="AC26" s="15"/>
      <c r="AD26" s="38">
        <f t="shared" si="4"/>
        <v>11</v>
      </c>
    </row>
    <row r="27" spans="1:30" ht="12.75">
      <c r="A27" s="147" t="s">
        <v>517</v>
      </c>
      <c r="B27" s="39" t="s">
        <v>101</v>
      </c>
      <c r="C27" s="89" t="s">
        <v>161</v>
      </c>
      <c r="D27" s="40">
        <v>2</v>
      </c>
      <c r="E27" s="41" t="s">
        <v>107</v>
      </c>
      <c r="F27" s="42">
        <v>4</v>
      </c>
      <c r="G27" s="41" t="s">
        <v>352</v>
      </c>
      <c r="H27" s="45">
        <f t="shared" si="0"/>
        <v>6</v>
      </c>
      <c r="I27" s="15"/>
      <c r="J27" s="40" t="s">
        <v>74</v>
      </c>
      <c r="K27" s="41" t="s">
        <v>394</v>
      </c>
      <c r="L27" s="42" t="s">
        <v>74</v>
      </c>
      <c r="M27" s="41" t="s">
        <v>104</v>
      </c>
      <c r="N27" s="45">
        <f t="shared" si="1"/>
        <v>0</v>
      </c>
      <c r="O27" s="15"/>
      <c r="P27" s="40" t="s">
        <v>74</v>
      </c>
      <c r="Q27" s="41" t="s">
        <v>479</v>
      </c>
      <c r="R27" s="42" t="s">
        <v>74</v>
      </c>
      <c r="S27" s="41" t="s">
        <v>459</v>
      </c>
      <c r="T27" s="34">
        <f t="shared" si="2"/>
        <v>0</v>
      </c>
      <c r="U27" s="15"/>
      <c r="V27" s="40"/>
      <c r="W27" s="41"/>
      <c r="X27" s="42"/>
      <c r="Y27" s="41"/>
      <c r="Z27" s="45">
        <f t="shared" si="3"/>
        <v>0</v>
      </c>
      <c r="AA27" s="15"/>
      <c r="AB27" s="46"/>
      <c r="AC27" s="15"/>
      <c r="AD27" s="38">
        <f t="shared" si="4"/>
        <v>6</v>
      </c>
    </row>
    <row r="28" spans="1:30" ht="12.75">
      <c r="A28" s="147" t="s">
        <v>369</v>
      </c>
      <c r="B28" s="39" t="s">
        <v>100</v>
      </c>
      <c r="C28" s="89" t="s">
        <v>67</v>
      </c>
      <c r="D28" s="40" t="s">
        <v>74</v>
      </c>
      <c r="E28" s="41" t="s">
        <v>107</v>
      </c>
      <c r="F28" s="42" t="s">
        <v>74</v>
      </c>
      <c r="G28" s="41" t="s">
        <v>323</v>
      </c>
      <c r="H28" s="45">
        <f t="shared" si="0"/>
        <v>0</v>
      </c>
      <c r="I28" s="15"/>
      <c r="J28" s="40"/>
      <c r="K28" s="41"/>
      <c r="L28" s="42"/>
      <c r="M28" s="41"/>
      <c r="N28" s="45">
        <f t="shared" si="1"/>
        <v>0</v>
      </c>
      <c r="O28" s="15"/>
      <c r="P28" s="40"/>
      <c r="Q28" s="41"/>
      <c r="R28" s="42"/>
      <c r="S28" s="41"/>
      <c r="T28" s="34">
        <f t="shared" si="2"/>
        <v>0</v>
      </c>
      <c r="U28" s="15"/>
      <c r="V28" s="40"/>
      <c r="W28" s="41"/>
      <c r="X28" s="42"/>
      <c r="Y28" s="41"/>
      <c r="Z28" s="45">
        <f t="shared" si="3"/>
        <v>0</v>
      </c>
      <c r="AA28" s="15"/>
      <c r="AB28" s="46"/>
      <c r="AC28" s="15"/>
      <c r="AD28" s="38">
        <f t="shared" si="4"/>
        <v>0</v>
      </c>
    </row>
    <row r="29" spans="1:30" ht="12.75">
      <c r="A29" s="147" t="s">
        <v>369</v>
      </c>
      <c r="B29" s="164" t="s">
        <v>393</v>
      </c>
      <c r="C29" s="89" t="s">
        <v>67</v>
      </c>
      <c r="D29" s="40"/>
      <c r="E29" s="41"/>
      <c r="F29" s="42"/>
      <c r="G29" s="41"/>
      <c r="H29" s="45">
        <f t="shared" si="0"/>
        <v>0</v>
      </c>
      <c r="I29" s="15"/>
      <c r="J29" s="40" t="s">
        <v>74</v>
      </c>
      <c r="K29" s="41" t="s">
        <v>377</v>
      </c>
      <c r="L29" s="42"/>
      <c r="M29" s="41"/>
      <c r="N29" s="45">
        <f t="shared" si="1"/>
        <v>0</v>
      </c>
      <c r="O29" s="15"/>
      <c r="P29" s="40"/>
      <c r="Q29" s="41"/>
      <c r="R29" s="42"/>
      <c r="S29" s="41"/>
      <c r="T29" s="34">
        <f t="shared" si="2"/>
        <v>0</v>
      </c>
      <c r="U29" s="15"/>
      <c r="V29" s="40"/>
      <c r="W29" s="41"/>
      <c r="X29" s="42"/>
      <c r="Y29" s="41"/>
      <c r="Z29" s="45">
        <f t="shared" si="3"/>
        <v>0</v>
      </c>
      <c r="AA29" s="15"/>
      <c r="AB29" s="46"/>
      <c r="AC29" s="15"/>
      <c r="AD29" s="38">
        <f t="shared" si="4"/>
        <v>0</v>
      </c>
    </row>
    <row r="30" spans="1:30" ht="12.75">
      <c r="A30" s="147" t="s">
        <v>369</v>
      </c>
      <c r="B30" s="166" t="s">
        <v>420</v>
      </c>
      <c r="C30" s="89" t="s">
        <v>379</v>
      </c>
      <c r="D30" s="40"/>
      <c r="E30" s="41"/>
      <c r="F30" s="42"/>
      <c r="G30" s="41"/>
      <c r="H30" s="45">
        <f t="shared" si="0"/>
        <v>0</v>
      </c>
      <c r="I30" s="15"/>
      <c r="J30" s="40" t="s">
        <v>74</v>
      </c>
      <c r="K30" s="41" t="s">
        <v>356</v>
      </c>
      <c r="L30" s="42" t="s">
        <v>74</v>
      </c>
      <c r="M30" s="41" t="s">
        <v>104</v>
      </c>
      <c r="N30" s="45">
        <f t="shared" si="1"/>
        <v>0</v>
      </c>
      <c r="O30" s="15"/>
      <c r="P30" s="40"/>
      <c r="Q30" s="41"/>
      <c r="R30" s="42"/>
      <c r="S30" s="41"/>
      <c r="T30" s="34">
        <f t="shared" si="2"/>
        <v>0</v>
      </c>
      <c r="U30" s="15"/>
      <c r="V30" s="40"/>
      <c r="W30" s="41"/>
      <c r="X30" s="42"/>
      <c r="Y30" s="41"/>
      <c r="Z30" s="45">
        <f t="shared" si="3"/>
        <v>0</v>
      </c>
      <c r="AA30" s="15"/>
      <c r="AB30" s="46"/>
      <c r="AC30" s="15"/>
      <c r="AD30" s="38">
        <f t="shared" si="4"/>
        <v>0</v>
      </c>
    </row>
    <row r="31" spans="1:30" ht="12.75">
      <c r="A31" s="131"/>
      <c r="B31" s="144" t="s">
        <v>172</v>
      </c>
      <c r="C31" s="96"/>
      <c r="D31" s="48"/>
      <c r="E31" s="49"/>
      <c r="F31" s="48"/>
      <c r="G31" s="49"/>
      <c r="H31" s="50"/>
      <c r="I31" s="15"/>
      <c r="J31" s="48"/>
      <c r="K31" s="49"/>
      <c r="L31" s="48"/>
      <c r="M31" s="49"/>
      <c r="N31" s="50"/>
      <c r="O31" s="15"/>
      <c r="P31" s="48"/>
      <c r="Q31" s="49"/>
      <c r="R31" s="48"/>
      <c r="S31" s="49"/>
      <c r="T31" s="50"/>
      <c r="U31" s="15"/>
      <c r="V31" s="48"/>
      <c r="W31" s="49"/>
      <c r="X31" s="48"/>
      <c r="Y31" s="49"/>
      <c r="Z31" s="50"/>
      <c r="AA31" s="15"/>
      <c r="AB31" s="51"/>
      <c r="AC31" s="15"/>
      <c r="AD31" s="50"/>
    </row>
    <row r="32" spans="1:30" ht="12.75">
      <c r="A32" s="131"/>
      <c r="B32" s="48"/>
      <c r="C32" s="96"/>
      <c r="D32" s="48"/>
      <c r="E32" s="49"/>
      <c r="F32" s="48"/>
      <c r="G32" s="49"/>
      <c r="H32" s="50"/>
      <c r="I32" s="15"/>
      <c r="J32" s="48"/>
      <c r="K32" s="49"/>
      <c r="L32" s="48"/>
      <c r="M32" s="49"/>
      <c r="N32" s="50"/>
      <c r="O32" s="15"/>
      <c r="P32" s="48"/>
      <c r="Q32" s="49"/>
      <c r="R32" s="48"/>
      <c r="S32" s="49"/>
      <c r="T32" s="50"/>
      <c r="U32" s="15"/>
      <c r="V32" s="48"/>
      <c r="W32" s="49"/>
      <c r="X32" s="48"/>
      <c r="Y32" s="49"/>
      <c r="Z32" s="50"/>
      <c r="AA32" s="15"/>
      <c r="AB32" s="51"/>
      <c r="AC32" s="15"/>
      <c r="AD32" s="50"/>
    </row>
    <row r="33" spans="1:30" ht="12.75">
      <c r="A33" s="131"/>
      <c r="B33" s="48"/>
      <c r="C33" s="96"/>
      <c r="D33" s="48"/>
      <c r="E33" s="49"/>
      <c r="F33" s="48"/>
      <c r="G33" s="49"/>
      <c r="H33" s="50"/>
      <c r="I33" s="15"/>
      <c r="J33" s="48"/>
      <c r="K33" s="49"/>
      <c r="L33" s="48"/>
      <c r="M33" s="49"/>
      <c r="N33" s="50"/>
      <c r="O33" s="15"/>
      <c r="P33" s="48"/>
      <c r="Q33" s="49"/>
      <c r="R33" s="48"/>
      <c r="S33" s="49"/>
      <c r="T33" s="50"/>
      <c r="U33" s="15"/>
      <c r="V33" s="48"/>
      <c r="W33" s="49"/>
      <c r="X33" s="48"/>
      <c r="Y33" s="49"/>
      <c r="Z33" s="50"/>
      <c r="AA33" s="15"/>
      <c r="AB33" s="51"/>
      <c r="AC33" s="15"/>
      <c r="AD33" s="50"/>
    </row>
    <row r="34" spans="1:30" ht="12.75">
      <c r="A34" s="131"/>
      <c r="B34" s="48"/>
      <c r="C34" s="96"/>
      <c r="D34" s="48"/>
      <c r="E34" s="49"/>
      <c r="F34" s="48"/>
      <c r="G34" s="49"/>
      <c r="H34" s="50"/>
      <c r="I34" s="15"/>
      <c r="J34" s="48"/>
      <c r="K34" s="49"/>
      <c r="L34" s="48"/>
      <c r="M34" s="49"/>
      <c r="N34" s="50"/>
      <c r="O34" s="15"/>
      <c r="P34" s="48"/>
      <c r="Q34" s="49"/>
      <c r="R34" s="48"/>
      <c r="S34" s="49"/>
      <c r="T34" s="50"/>
      <c r="U34" s="15"/>
      <c r="V34" s="48"/>
      <c r="W34" s="49"/>
      <c r="X34" s="48"/>
      <c r="Y34" s="49"/>
      <c r="Z34" s="50"/>
      <c r="AA34" s="15"/>
      <c r="AB34" s="51"/>
      <c r="AC34" s="15"/>
      <c r="AD34" s="50"/>
    </row>
    <row r="35" spans="1:30" ht="12.75">
      <c r="A35" s="131"/>
      <c r="B35" s="48"/>
      <c r="C35" s="96"/>
      <c r="D35" s="48"/>
      <c r="E35" s="49"/>
      <c r="F35" s="48"/>
      <c r="G35" s="49"/>
      <c r="H35" s="50"/>
      <c r="I35" s="15"/>
      <c r="J35" s="48"/>
      <c r="K35" s="49"/>
      <c r="L35" s="48"/>
      <c r="M35" s="49"/>
      <c r="N35" s="50"/>
      <c r="O35" s="15"/>
      <c r="P35" s="48"/>
      <c r="Q35" s="49"/>
      <c r="R35" s="48"/>
      <c r="S35" s="49"/>
      <c r="T35" s="50"/>
      <c r="U35" s="15"/>
      <c r="V35" s="48"/>
      <c r="W35" s="49"/>
      <c r="X35" s="48"/>
      <c r="Y35" s="49"/>
      <c r="Z35" s="50"/>
      <c r="AA35" s="15"/>
      <c r="AB35" s="51"/>
      <c r="AC35" s="15"/>
      <c r="AD35" s="50"/>
    </row>
    <row r="36" spans="1:30" ht="12.75">
      <c r="A36" s="131"/>
      <c r="B36" s="48"/>
      <c r="C36" s="96"/>
      <c r="D36" s="48"/>
      <c r="E36" s="49"/>
      <c r="F36" s="48"/>
      <c r="G36" s="49"/>
      <c r="H36" s="50"/>
      <c r="I36" s="15"/>
      <c r="J36" s="48"/>
      <c r="K36" s="49"/>
      <c r="L36" s="48"/>
      <c r="M36" s="49"/>
      <c r="N36" s="50"/>
      <c r="O36" s="15"/>
      <c r="P36" s="48"/>
      <c r="Q36" s="49"/>
      <c r="R36" s="48"/>
      <c r="S36" s="49"/>
      <c r="T36" s="50"/>
      <c r="U36" s="15"/>
      <c r="V36" s="48"/>
      <c r="W36" s="49"/>
      <c r="X36" s="48"/>
      <c r="Y36" s="49"/>
      <c r="Z36" s="50"/>
      <c r="AA36" s="15"/>
      <c r="AB36" s="51"/>
      <c r="AC36" s="15"/>
      <c r="AD36" s="50"/>
    </row>
    <row r="37" spans="1:30" ht="12.75">
      <c r="A37" s="131"/>
      <c r="B37" s="48"/>
      <c r="C37" s="96"/>
      <c r="D37" s="48"/>
      <c r="E37" s="49"/>
      <c r="F37" s="48"/>
      <c r="G37" s="49"/>
      <c r="H37" s="50"/>
      <c r="I37" s="15"/>
      <c r="J37" s="48"/>
      <c r="K37" s="49"/>
      <c r="L37" s="48"/>
      <c r="M37" s="49"/>
      <c r="N37" s="50"/>
      <c r="O37" s="15"/>
      <c r="P37" s="48"/>
      <c r="Q37" s="49"/>
      <c r="R37" s="48"/>
      <c r="S37" s="49"/>
      <c r="T37" s="50"/>
      <c r="U37" s="15"/>
      <c r="V37" s="48"/>
      <c r="W37" s="49"/>
      <c r="X37" s="48"/>
      <c r="Y37" s="49"/>
      <c r="Z37" s="50"/>
      <c r="AA37" s="15"/>
      <c r="AB37" s="51"/>
      <c r="AC37" s="15"/>
      <c r="AD37" s="50"/>
    </row>
    <row r="38" spans="1:30" ht="12.75">
      <c r="A38" s="131"/>
      <c r="B38" s="48"/>
      <c r="C38" s="96"/>
      <c r="D38" s="48"/>
      <c r="E38" s="49"/>
      <c r="F38" s="48"/>
      <c r="G38" s="49"/>
      <c r="H38" s="50"/>
      <c r="I38" s="15"/>
      <c r="J38" s="48"/>
      <c r="K38" s="49"/>
      <c r="L38" s="48"/>
      <c r="M38" s="49"/>
      <c r="N38" s="50"/>
      <c r="O38" s="15"/>
      <c r="P38" s="48"/>
      <c r="Q38" s="49"/>
      <c r="R38" s="48"/>
      <c r="S38" s="49"/>
      <c r="T38" s="50"/>
      <c r="U38" s="15"/>
      <c r="V38" s="48"/>
      <c r="W38" s="49"/>
      <c r="X38" s="48"/>
      <c r="Y38" s="49"/>
      <c r="Z38" s="50"/>
      <c r="AA38" s="15"/>
      <c r="AB38" s="51"/>
      <c r="AC38" s="15"/>
      <c r="AD38" s="50"/>
    </row>
    <row r="39" spans="1:30" ht="12.75">
      <c r="A39" s="131"/>
      <c r="B39" s="48"/>
      <c r="C39" s="96"/>
      <c r="D39" s="48"/>
      <c r="E39" s="49"/>
      <c r="F39" s="48"/>
      <c r="G39" s="49"/>
      <c r="H39" s="50"/>
      <c r="I39" s="15"/>
      <c r="J39" s="48"/>
      <c r="K39" s="49"/>
      <c r="L39" s="48"/>
      <c r="M39" s="49"/>
      <c r="N39" s="50"/>
      <c r="O39" s="15"/>
      <c r="P39" s="48"/>
      <c r="Q39" s="49"/>
      <c r="R39" s="48"/>
      <c r="S39" s="49"/>
      <c r="T39" s="50"/>
      <c r="U39" s="15"/>
      <c r="V39" s="48"/>
      <c r="W39" s="49"/>
      <c r="X39" s="48"/>
      <c r="Y39" s="49"/>
      <c r="Z39" s="50"/>
      <c r="AA39" s="15"/>
      <c r="AB39" s="51"/>
      <c r="AC39" s="15"/>
      <c r="AD39" s="50"/>
    </row>
    <row r="40" spans="1:30" ht="12.75">
      <c r="A40" s="131"/>
      <c r="B40" s="48"/>
      <c r="C40" s="96"/>
      <c r="D40" s="48"/>
      <c r="E40" s="49"/>
      <c r="F40" s="48"/>
      <c r="G40" s="49"/>
      <c r="H40" s="50"/>
      <c r="I40" s="15"/>
      <c r="J40" s="48"/>
      <c r="K40" s="49"/>
      <c r="L40" s="48"/>
      <c r="M40" s="49"/>
      <c r="N40" s="50"/>
      <c r="O40" s="15"/>
      <c r="P40" s="48"/>
      <c r="Q40" s="49"/>
      <c r="R40" s="48"/>
      <c r="S40" s="49"/>
      <c r="T40" s="50"/>
      <c r="U40" s="15"/>
      <c r="V40" s="48"/>
      <c r="W40" s="49"/>
      <c r="X40" s="48"/>
      <c r="Y40" s="49"/>
      <c r="Z40" s="50"/>
      <c r="AA40" s="15"/>
      <c r="AB40" s="51"/>
      <c r="AC40" s="15"/>
      <c r="AD40" s="50"/>
    </row>
    <row r="41" spans="1:29" ht="12.75">
      <c r="A41" s="131"/>
      <c r="B41" s="48"/>
      <c r="C41" s="96"/>
      <c r="D41" s="48"/>
      <c r="E41" s="49"/>
      <c r="F41" s="48"/>
      <c r="G41" s="49"/>
      <c r="H41" s="50"/>
      <c r="I41" s="15"/>
      <c r="J41" s="48"/>
      <c r="K41" s="49"/>
      <c r="L41" s="48"/>
      <c r="M41" s="49"/>
      <c r="N41" s="50"/>
      <c r="O41" s="15"/>
      <c r="P41" s="48"/>
      <c r="Q41" s="49"/>
      <c r="R41" s="48"/>
      <c r="S41" s="49"/>
      <c r="T41" s="50"/>
      <c r="U41" s="15"/>
      <c r="V41" s="48"/>
      <c r="W41" s="49"/>
      <c r="X41" s="48"/>
      <c r="Y41" s="49"/>
      <c r="Z41" s="50"/>
      <c r="AA41" s="15"/>
      <c r="AB41" s="51"/>
      <c r="AC41" s="15"/>
    </row>
    <row r="42" spans="1:30" ht="12.75">
      <c r="A42" s="90"/>
      <c r="C42" s="16" t="s">
        <v>129</v>
      </c>
      <c r="D42" s="48"/>
      <c r="E42" s="49"/>
      <c r="F42" s="48"/>
      <c r="G42" s="49"/>
      <c r="H42" s="50"/>
      <c r="I42" s="15"/>
      <c r="J42" s="48"/>
      <c r="K42" s="49"/>
      <c r="L42" s="48"/>
      <c r="M42" s="49"/>
      <c r="N42" s="50"/>
      <c r="O42" s="15"/>
      <c r="P42" s="48"/>
      <c r="Q42" s="49"/>
      <c r="R42" s="48"/>
      <c r="S42" s="49"/>
      <c r="T42" s="50"/>
      <c r="U42" s="15"/>
      <c r="V42" s="48"/>
      <c r="W42" s="49"/>
      <c r="X42" s="48"/>
      <c r="Y42" s="49"/>
      <c r="Z42" s="50"/>
      <c r="AA42" s="15"/>
      <c r="AB42" s="51"/>
      <c r="AC42" s="15"/>
      <c r="AD42" s="20" t="s">
        <v>477</v>
      </c>
    </row>
    <row r="43" spans="1:30" ht="12.75">
      <c r="A43" s="60"/>
      <c r="B43" s="16" t="s">
        <v>24</v>
      </c>
      <c r="C43" s="16"/>
      <c r="D43" s="60"/>
      <c r="E43" s="15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15"/>
      <c r="AD43" s="15"/>
    </row>
    <row r="44" spans="1:30" ht="13.5" thickBot="1">
      <c r="A44" s="22" t="s">
        <v>3</v>
      </c>
      <c r="B44" s="23" t="s">
        <v>0</v>
      </c>
      <c r="C44" s="23"/>
      <c r="D44" s="24"/>
      <c r="E44" s="25" t="s">
        <v>1</v>
      </c>
      <c r="F44" s="25"/>
      <c r="G44" s="25"/>
      <c r="H44" s="23" t="s">
        <v>4</v>
      </c>
      <c r="I44" s="25"/>
      <c r="J44" s="25"/>
      <c r="K44" s="25" t="s">
        <v>2</v>
      </c>
      <c r="L44" s="25"/>
      <c r="M44" s="25"/>
      <c r="N44" s="23" t="s">
        <v>4</v>
      </c>
      <c r="O44" s="24"/>
      <c r="P44" s="26"/>
      <c r="Q44" s="25" t="s">
        <v>33</v>
      </c>
      <c r="R44" s="25"/>
      <c r="S44" s="25"/>
      <c r="T44" s="23" t="s">
        <v>4</v>
      </c>
      <c r="U44" s="24"/>
      <c r="V44" s="26"/>
      <c r="W44" s="25" t="s">
        <v>34</v>
      </c>
      <c r="X44" s="25"/>
      <c r="Y44" s="25"/>
      <c r="Z44" s="27" t="s">
        <v>4</v>
      </c>
      <c r="AA44" s="15"/>
      <c r="AB44" s="29" t="s">
        <v>31</v>
      </c>
      <c r="AC44" s="15"/>
      <c r="AD44" s="29" t="s">
        <v>32</v>
      </c>
    </row>
    <row r="45" spans="1:30" ht="13.5" thickTop="1">
      <c r="A45" s="146" t="s">
        <v>5</v>
      </c>
      <c r="B45" s="54" t="s">
        <v>274</v>
      </c>
      <c r="C45" s="88" t="s">
        <v>70</v>
      </c>
      <c r="D45" s="35">
        <v>14</v>
      </c>
      <c r="E45" s="70" t="s">
        <v>270</v>
      </c>
      <c r="F45" s="33">
        <v>9</v>
      </c>
      <c r="G45" s="64" t="s">
        <v>323</v>
      </c>
      <c r="H45" s="45">
        <f aca="true" t="shared" si="5" ref="H45:H61">SUM(D45,F45)</f>
        <v>23</v>
      </c>
      <c r="I45" s="15"/>
      <c r="J45" s="31">
        <v>9</v>
      </c>
      <c r="K45" s="32" t="s">
        <v>424</v>
      </c>
      <c r="L45" s="36">
        <v>14</v>
      </c>
      <c r="M45" s="32" t="s">
        <v>459</v>
      </c>
      <c r="N45" s="34">
        <f aca="true" t="shared" si="6" ref="N45:N61">SUM(J45,L45)</f>
        <v>23</v>
      </c>
      <c r="O45" s="15"/>
      <c r="P45" s="31">
        <v>9</v>
      </c>
      <c r="Q45" s="32" t="s">
        <v>356</v>
      </c>
      <c r="R45" s="36">
        <v>14</v>
      </c>
      <c r="S45" s="32" t="s">
        <v>507</v>
      </c>
      <c r="T45" s="34">
        <f aca="true" t="shared" si="7" ref="T45:T61">SUM(P45,R45)</f>
        <v>23</v>
      </c>
      <c r="U45" s="15"/>
      <c r="V45" s="31"/>
      <c r="W45" s="32"/>
      <c r="X45" s="33"/>
      <c r="Y45" s="32"/>
      <c r="Z45" s="34">
        <f aca="true" t="shared" si="8" ref="Z45:Z61">SUM(V45,X45)</f>
        <v>0</v>
      </c>
      <c r="AA45" s="15"/>
      <c r="AB45" s="37"/>
      <c r="AC45" s="15"/>
      <c r="AD45" s="38">
        <f aca="true" t="shared" si="9" ref="AD45:AD61">SUM(H45,N45,T45,Z45,AB45)-MIN(H45,N45,T45,Z45)</f>
        <v>69</v>
      </c>
    </row>
    <row r="46" spans="1:30" ht="12.75">
      <c r="A46" s="147" t="s">
        <v>49</v>
      </c>
      <c r="B46" s="54" t="s">
        <v>143</v>
      </c>
      <c r="C46" s="89" t="s">
        <v>73</v>
      </c>
      <c r="D46" s="40">
        <v>9</v>
      </c>
      <c r="E46" s="71" t="s">
        <v>107</v>
      </c>
      <c r="F46" s="42">
        <v>7</v>
      </c>
      <c r="G46" s="65" t="s">
        <v>270</v>
      </c>
      <c r="H46" s="45">
        <f t="shared" si="5"/>
        <v>16</v>
      </c>
      <c r="I46" s="15"/>
      <c r="J46" s="43">
        <v>14</v>
      </c>
      <c r="K46" s="41" t="s">
        <v>394</v>
      </c>
      <c r="L46" s="42">
        <v>9</v>
      </c>
      <c r="M46" s="41" t="s">
        <v>356</v>
      </c>
      <c r="N46" s="34">
        <f t="shared" si="6"/>
        <v>23</v>
      </c>
      <c r="O46" s="15"/>
      <c r="P46" s="43">
        <v>14</v>
      </c>
      <c r="Q46" s="119" t="s">
        <v>104</v>
      </c>
      <c r="R46" s="42">
        <v>7</v>
      </c>
      <c r="S46" s="41" t="s">
        <v>507</v>
      </c>
      <c r="T46" s="34">
        <f t="shared" si="7"/>
        <v>21</v>
      </c>
      <c r="U46" s="15"/>
      <c r="V46" s="40">
        <v>5</v>
      </c>
      <c r="W46" s="119" t="s">
        <v>104</v>
      </c>
      <c r="X46" s="44">
        <v>14</v>
      </c>
      <c r="Y46" s="41" t="s">
        <v>352</v>
      </c>
      <c r="Z46" s="34">
        <f t="shared" si="8"/>
        <v>19</v>
      </c>
      <c r="AA46" s="15"/>
      <c r="AB46" s="46">
        <v>5</v>
      </c>
      <c r="AC46" s="15"/>
      <c r="AD46" s="38">
        <f t="shared" si="9"/>
        <v>68</v>
      </c>
    </row>
    <row r="47" spans="1:30" ht="12.75">
      <c r="A47" s="147" t="s">
        <v>50</v>
      </c>
      <c r="B47" s="54" t="s">
        <v>262</v>
      </c>
      <c r="C47" s="89" t="s">
        <v>73</v>
      </c>
      <c r="D47" s="40">
        <v>9</v>
      </c>
      <c r="E47" s="71" t="s">
        <v>261</v>
      </c>
      <c r="F47" s="42">
        <v>9</v>
      </c>
      <c r="G47" s="65" t="s">
        <v>356</v>
      </c>
      <c r="H47" s="45">
        <f t="shared" si="5"/>
        <v>18</v>
      </c>
      <c r="I47" s="15"/>
      <c r="J47" s="43">
        <v>14</v>
      </c>
      <c r="K47" s="41" t="s">
        <v>377</v>
      </c>
      <c r="L47" s="44">
        <v>14</v>
      </c>
      <c r="M47" s="41" t="s">
        <v>270</v>
      </c>
      <c r="N47" s="34">
        <f t="shared" si="6"/>
        <v>28</v>
      </c>
      <c r="O47" s="15"/>
      <c r="P47" s="40"/>
      <c r="Q47" s="41"/>
      <c r="R47" s="42"/>
      <c r="S47" s="41"/>
      <c r="T47" s="34">
        <f t="shared" si="7"/>
        <v>0</v>
      </c>
      <c r="U47" s="15"/>
      <c r="V47" s="40">
        <v>7</v>
      </c>
      <c r="W47" s="41" t="s">
        <v>107</v>
      </c>
      <c r="X47" s="42">
        <v>9</v>
      </c>
      <c r="Y47" s="41" t="s">
        <v>580</v>
      </c>
      <c r="Z47" s="34">
        <f t="shared" si="8"/>
        <v>16</v>
      </c>
      <c r="AA47" s="15"/>
      <c r="AB47" s="46"/>
      <c r="AC47" s="15"/>
      <c r="AD47" s="38">
        <f t="shared" si="9"/>
        <v>62</v>
      </c>
    </row>
    <row r="48" spans="1:30" ht="12.75">
      <c r="A48" s="147" t="s">
        <v>51</v>
      </c>
      <c r="B48" s="48" t="s">
        <v>312</v>
      </c>
      <c r="C48" s="93" t="s">
        <v>73</v>
      </c>
      <c r="D48" s="40">
        <v>9</v>
      </c>
      <c r="E48" s="71" t="s">
        <v>310</v>
      </c>
      <c r="F48" s="42">
        <v>9</v>
      </c>
      <c r="G48" s="65" t="s">
        <v>359</v>
      </c>
      <c r="H48" s="45">
        <f t="shared" si="5"/>
        <v>18</v>
      </c>
      <c r="I48" s="15"/>
      <c r="J48" s="40">
        <v>7</v>
      </c>
      <c r="K48" s="41" t="s">
        <v>377</v>
      </c>
      <c r="L48" s="42">
        <v>9</v>
      </c>
      <c r="M48" s="41" t="s">
        <v>454</v>
      </c>
      <c r="N48" s="34">
        <f t="shared" si="6"/>
        <v>16</v>
      </c>
      <c r="O48" s="15"/>
      <c r="P48" s="40">
        <v>9</v>
      </c>
      <c r="Q48" s="41" t="s">
        <v>424</v>
      </c>
      <c r="R48" s="42">
        <v>9</v>
      </c>
      <c r="S48" s="41" t="s">
        <v>270</v>
      </c>
      <c r="T48" s="34">
        <f t="shared" si="7"/>
        <v>18</v>
      </c>
      <c r="U48" s="15"/>
      <c r="V48" s="40">
        <v>9</v>
      </c>
      <c r="W48" s="41" t="s">
        <v>261</v>
      </c>
      <c r="X48" s="42">
        <v>9</v>
      </c>
      <c r="Y48" s="41" t="s">
        <v>356</v>
      </c>
      <c r="Z48" s="34">
        <f t="shared" si="8"/>
        <v>18</v>
      </c>
      <c r="AA48" s="15"/>
      <c r="AB48" s="46">
        <v>5</v>
      </c>
      <c r="AC48" s="15"/>
      <c r="AD48" s="38">
        <f t="shared" si="9"/>
        <v>59</v>
      </c>
    </row>
    <row r="49" spans="1:30" ht="12.75">
      <c r="A49" s="147" t="s">
        <v>53</v>
      </c>
      <c r="B49" s="54" t="s">
        <v>210</v>
      </c>
      <c r="C49" s="89" t="s">
        <v>161</v>
      </c>
      <c r="D49" s="40">
        <v>9</v>
      </c>
      <c r="E49" s="71" t="s">
        <v>104</v>
      </c>
      <c r="F49" s="42">
        <v>7</v>
      </c>
      <c r="G49" s="65" t="s">
        <v>323</v>
      </c>
      <c r="H49" s="45">
        <f t="shared" si="5"/>
        <v>16</v>
      </c>
      <c r="I49" s="15"/>
      <c r="J49" s="40">
        <v>7</v>
      </c>
      <c r="K49" s="41" t="s">
        <v>424</v>
      </c>
      <c r="L49" s="42">
        <v>7</v>
      </c>
      <c r="M49" s="41" t="s">
        <v>270</v>
      </c>
      <c r="N49" s="34">
        <f t="shared" si="6"/>
        <v>14</v>
      </c>
      <c r="O49" s="15"/>
      <c r="P49" s="40">
        <v>9</v>
      </c>
      <c r="Q49" s="41" t="s">
        <v>479</v>
      </c>
      <c r="R49" s="42">
        <v>9</v>
      </c>
      <c r="S49" s="41" t="s">
        <v>394</v>
      </c>
      <c r="T49" s="34">
        <f t="shared" si="7"/>
        <v>18</v>
      </c>
      <c r="U49" s="15"/>
      <c r="V49" s="40">
        <v>6</v>
      </c>
      <c r="W49" s="41" t="s">
        <v>107</v>
      </c>
      <c r="X49" s="42">
        <v>7</v>
      </c>
      <c r="Y49" s="41" t="s">
        <v>356</v>
      </c>
      <c r="Z49" s="34">
        <f t="shared" si="8"/>
        <v>13</v>
      </c>
      <c r="AA49" s="15"/>
      <c r="AB49" s="46">
        <v>5</v>
      </c>
      <c r="AC49" s="15"/>
      <c r="AD49" s="38">
        <f t="shared" si="9"/>
        <v>53</v>
      </c>
    </row>
    <row r="50" spans="1:30" ht="12.75">
      <c r="A50" s="147" t="s">
        <v>52</v>
      </c>
      <c r="B50" s="54" t="s">
        <v>144</v>
      </c>
      <c r="C50" s="89" t="s">
        <v>73</v>
      </c>
      <c r="D50" s="40">
        <v>7</v>
      </c>
      <c r="E50" s="71" t="s">
        <v>107</v>
      </c>
      <c r="F50" s="42">
        <v>5</v>
      </c>
      <c r="G50" s="65" t="s">
        <v>270</v>
      </c>
      <c r="H50" s="45">
        <f t="shared" si="5"/>
        <v>12</v>
      </c>
      <c r="I50" s="15"/>
      <c r="J50" s="40">
        <v>9</v>
      </c>
      <c r="K50" s="41" t="s">
        <v>323</v>
      </c>
      <c r="L50" s="42">
        <v>7</v>
      </c>
      <c r="M50" s="41" t="s">
        <v>104</v>
      </c>
      <c r="N50" s="34">
        <f t="shared" si="6"/>
        <v>16</v>
      </c>
      <c r="O50" s="15"/>
      <c r="P50" s="40">
        <v>7</v>
      </c>
      <c r="Q50" s="41" t="s">
        <v>479</v>
      </c>
      <c r="R50" s="42">
        <v>9</v>
      </c>
      <c r="S50" s="41" t="s">
        <v>459</v>
      </c>
      <c r="T50" s="34">
        <f t="shared" si="7"/>
        <v>16</v>
      </c>
      <c r="U50" s="15"/>
      <c r="V50" s="40">
        <v>7</v>
      </c>
      <c r="W50" s="41" t="s">
        <v>352</v>
      </c>
      <c r="X50" s="42">
        <v>6</v>
      </c>
      <c r="Y50" s="41" t="s">
        <v>356</v>
      </c>
      <c r="Z50" s="34">
        <f t="shared" si="8"/>
        <v>13</v>
      </c>
      <c r="AA50" s="15"/>
      <c r="AB50" s="46">
        <v>5</v>
      </c>
      <c r="AC50" s="15"/>
      <c r="AD50" s="38">
        <f t="shared" si="9"/>
        <v>50</v>
      </c>
    </row>
    <row r="51" spans="1:30" ht="12.75">
      <c r="A51" s="147" t="s">
        <v>55</v>
      </c>
      <c r="B51" s="54" t="s">
        <v>80</v>
      </c>
      <c r="C51" s="89" t="s">
        <v>133</v>
      </c>
      <c r="D51" s="40">
        <v>7</v>
      </c>
      <c r="E51" s="71" t="s">
        <v>104</v>
      </c>
      <c r="F51" s="42">
        <v>9</v>
      </c>
      <c r="G51" s="65" t="s">
        <v>352</v>
      </c>
      <c r="H51" s="45">
        <f t="shared" si="5"/>
        <v>16</v>
      </c>
      <c r="I51" s="15"/>
      <c r="J51" s="40">
        <v>5</v>
      </c>
      <c r="K51" s="41" t="s">
        <v>377</v>
      </c>
      <c r="L51" s="42">
        <v>6</v>
      </c>
      <c r="M51" s="41" t="s">
        <v>270</v>
      </c>
      <c r="N51" s="34">
        <f t="shared" si="6"/>
        <v>11</v>
      </c>
      <c r="O51" s="15"/>
      <c r="P51" s="40">
        <v>6</v>
      </c>
      <c r="Q51" s="41" t="s">
        <v>394</v>
      </c>
      <c r="R51" s="42">
        <v>7</v>
      </c>
      <c r="S51" s="41" t="s">
        <v>459</v>
      </c>
      <c r="T51" s="34">
        <f t="shared" si="7"/>
        <v>13</v>
      </c>
      <c r="U51" s="15"/>
      <c r="V51" s="40">
        <v>4</v>
      </c>
      <c r="W51" s="41" t="s">
        <v>107</v>
      </c>
      <c r="X51" s="42">
        <v>5</v>
      </c>
      <c r="Y51" s="41" t="s">
        <v>356</v>
      </c>
      <c r="Z51" s="34">
        <f t="shared" si="8"/>
        <v>9</v>
      </c>
      <c r="AA51" s="15"/>
      <c r="AB51" s="46">
        <v>5</v>
      </c>
      <c r="AC51" s="15"/>
      <c r="AD51" s="38">
        <f t="shared" si="9"/>
        <v>45</v>
      </c>
    </row>
    <row r="52" spans="1:30" ht="12.75">
      <c r="A52" s="147" t="s">
        <v>48</v>
      </c>
      <c r="B52" s="54" t="s">
        <v>275</v>
      </c>
      <c r="C52" s="89" t="s">
        <v>69</v>
      </c>
      <c r="D52" s="40">
        <v>6</v>
      </c>
      <c r="E52" s="71" t="s">
        <v>270</v>
      </c>
      <c r="F52" s="42">
        <v>6</v>
      </c>
      <c r="G52" s="65" t="s">
        <v>323</v>
      </c>
      <c r="H52" s="45">
        <f t="shared" si="5"/>
        <v>12</v>
      </c>
      <c r="I52" s="15"/>
      <c r="J52" s="40">
        <v>6</v>
      </c>
      <c r="K52" s="41" t="s">
        <v>377</v>
      </c>
      <c r="L52" s="42">
        <v>7</v>
      </c>
      <c r="M52" s="41" t="s">
        <v>459</v>
      </c>
      <c r="N52" s="34">
        <f t="shared" si="6"/>
        <v>13</v>
      </c>
      <c r="O52" s="15"/>
      <c r="P52" s="40">
        <v>6</v>
      </c>
      <c r="Q52" s="41" t="s">
        <v>479</v>
      </c>
      <c r="R52" s="42">
        <v>7</v>
      </c>
      <c r="S52" s="41" t="s">
        <v>424</v>
      </c>
      <c r="T52" s="34">
        <f t="shared" si="7"/>
        <v>13</v>
      </c>
      <c r="U52" s="15"/>
      <c r="V52" s="40">
        <v>5</v>
      </c>
      <c r="W52" s="41" t="s">
        <v>107</v>
      </c>
      <c r="X52" s="42">
        <v>7</v>
      </c>
      <c r="Y52" s="41" t="s">
        <v>104</v>
      </c>
      <c r="Z52" s="34">
        <f t="shared" si="8"/>
        <v>12</v>
      </c>
      <c r="AA52" s="15"/>
      <c r="AB52" s="46">
        <v>5</v>
      </c>
      <c r="AC52" s="15"/>
      <c r="AD52" s="38">
        <f t="shared" si="9"/>
        <v>43</v>
      </c>
    </row>
    <row r="53" spans="1:30" ht="12.75">
      <c r="A53" s="147" t="s">
        <v>56</v>
      </c>
      <c r="B53" s="170" t="s">
        <v>427</v>
      </c>
      <c r="C53" s="89" t="s">
        <v>73</v>
      </c>
      <c r="D53" s="40"/>
      <c r="E53" s="71"/>
      <c r="F53" s="42"/>
      <c r="G53" s="65"/>
      <c r="H53" s="45">
        <f t="shared" si="5"/>
        <v>0</v>
      </c>
      <c r="I53" s="15"/>
      <c r="J53" s="40">
        <v>6</v>
      </c>
      <c r="K53" s="41" t="s">
        <v>424</v>
      </c>
      <c r="L53" s="42">
        <v>6</v>
      </c>
      <c r="M53" s="41" t="s">
        <v>459</v>
      </c>
      <c r="N53" s="34">
        <f t="shared" si="6"/>
        <v>12</v>
      </c>
      <c r="O53" s="15"/>
      <c r="P53" s="40">
        <v>7</v>
      </c>
      <c r="Q53" s="41" t="s">
        <v>104</v>
      </c>
      <c r="R53" s="42">
        <v>7</v>
      </c>
      <c r="S53" s="41" t="s">
        <v>394</v>
      </c>
      <c r="T53" s="34">
        <f t="shared" si="7"/>
        <v>14</v>
      </c>
      <c r="U53" s="15"/>
      <c r="V53" s="40">
        <v>9</v>
      </c>
      <c r="W53" s="41" t="s">
        <v>270</v>
      </c>
      <c r="X53" s="42">
        <v>7</v>
      </c>
      <c r="Y53" s="41" t="s">
        <v>323</v>
      </c>
      <c r="Z53" s="34">
        <f t="shared" si="8"/>
        <v>16</v>
      </c>
      <c r="AA53" s="15"/>
      <c r="AB53" s="46"/>
      <c r="AC53" s="15"/>
      <c r="AD53" s="38">
        <f t="shared" si="9"/>
        <v>42</v>
      </c>
    </row>
    <row r="54" spans="1:30" ht="12.75">
      <c r="A54" s="147" t="s">
        <v>54</v>
      </c>
      <c r="B54" s="54" t="s">
        <v>145</v>
      </c>
      <c r="C54" s="93" t="s">
        <v>133</v>
      </c>
      <c r="D54" s="39">
        <v>6</v>
      </c>
      <c r="E54" s="71" t="s">
        <v>107</v>
      </c>
      <c r="F54" s="42">
        <v>4</v>
      </c>
      <c r="G54" s="65" t="s">
        <v>270</v>
      </c>
      <c r="H54" s="45">
        <f t="shared" si="5"/>
        <v>10</v>
      </c>
      <c r="I54" s="15"/>
      <c r="J54" s="40">
        <v>6</v>
      </c>
      <c r="K54" s="41" t="s">
        <v>104</v>
      </c>
      <c r="L54" s="42">
        <v>4</v>
      </c>
      <c r="M54" s="41" t="s">
        <v>459</v>
      </c>
      <c r="N54" s="34">
        <f t="shared" si="6"/>
        <v>10</v>
      </c>
      <c r="O54" s="15"/>
      <c r="P54" s="40">
        <v>6</v>
      </c>
      <c r="Q54" s="41" t="s">
        <v>424</v>
      </c>
      <c r="R54" s="42">
        <v>5</v>
      </c>
      <c r="S54" s="41" t="s">
        <v>507</v>
      </c>
      <c r="T54" s="45">
        <f t="shared" si="7"/>
        <v>11</v>
      </c>
      <c r="U54" s="15"/>
      <c r="V54" s="40">
        <v>5</v>
      </c>
      <c r="W54" s="41" t="s">
        <v>352</v>
      </c>
      <c r="X54" s="42">
        <v>9</v>
      </c>
      <c r="Y54" s="41" t="s">
        <v>359</v>
      </c>
      <c r="Z54" s="34">
        <f t="shared" si="8"/>
        <v>14</v>
      </c>
      <c r="AA54" s="15"/>
      <c r="AB54" s="46">
        <v>5</v>
      </c>
      <c r="AC54" s="15"/>
      <c r="AD54" s="38">
        <f t="shared" si="9"/>
        <v>40</v>
      </c>
    </row>
    <row r="55" spans="1:30" ht="12.75">
      <c r="A55" s="147" t="s">
        <v>57</v>
      </c>
      <c r="B55" s="54" t="s">
        <v>211</v>
      </c>
      <c r="C55" s="93" t="s">
        <v>69</v>
      </c>
      <c r="D55" s="39">
        <v>6</v>
      </c>
      <c r="E55" s="71" t="s">
        <v>104</v>
      </c>
      <c r="F55" s="42">
        <v>5</v>
      </c>
      <c r="G55" s="65" t="s">
        <v>323</v>
      </c>
      <c r="H55" s="45">
        <f t="shared" si="5"/>
        <v>11</v>
      </c>
      <c r="I55" s="15"/>
      <c r="J55" s="40">
        <v>7</v>
      </c>
      <c r="K55" s="41" t="s">
        <v>394</v>
      </c>
      <c r="L55" s="42">
        <v>5</v>
      </c>
      <c r="M55" s="41" t="s">
        <v>459</v>
      </c>
      <c r="N55" s="34">
        <f t="shared" si="6"/>
        <v>12</v>
      </c>
      <c r="O55" s="15"/>
      <c r="P55" s="40">
        <v>5</v>
      </c>
      <c r="Q55" s="41" t="s">
        <v>424</v>
      </c>
      <c r="R55" s="42">
        <v>6</v>
      </c>
      <c r="S55" s="41" t="s">
        <v>507</v>
      </c>
      <c r="T55" s="34">
        <f t="shared" si="7"/>
        <v>11</v>
      </c>
      <c r="U55" s="15"/>
      <c r="V55" s="40">
        <v>7</v>
      </c>
      <c r="W55" s="41" t="s">
        <v>270</v>
      </c>
      <c r="X55" s="42">
        <v>4</v>
      </c>
      <c r="Y55" s="41" t="s">
        <v>356</v>
      </c>
      <c r="Z55" s="34">
        <f t="shared" si="8"/>
        <v>11</v>
      </c>
      <c r="AA55" s="15"/>
      <c r="AB55" s="46">
        <v>5</v>
      </c>
      <c r="AC55" s="15"/>
      <c r="AD55" s="38">
        <f t="shared" si="9"/>
        <v>39</v>
      </c>
    </row>
    <row r="56" spans="1:30" ht="12.75">
      <c r="A56" s="147" t="s">
        <v>58</v>
      </c>
      <c r="B56" s="54" t="s">
        <v>146</v>
      </c>
      <c r="C56" s="93" t="s">
        <v>69</v>
      </c>
      <c r="D56" s="39">
        <v>5</v>
      </c>
      <c r="E56" s="202" t="s">
        <v>107</v>
      </c>
      <c r="F56" s="42">
        <v>3</v>
      </c>
      <c r="G56" s="65" t="s">
        <v>270</v>
      </c>
      <c r="H56" s="45">
        <f t="shared" si="5"/>
        <v>8</v>
      </c>
      <c r="I56" s="15"/>
      <c r="J56" s="40"/>
      <c r="K56" s="41"/>
      <c r="L56" s="44"/>
      <c r="M56" s="41"/>
      <c r="N56" s="34">
        <f t="shared" si="6"/>
        <v>0</v>
      </c>
      <c r="O56" s="15"/>
      <c r="P56" s="40">
        <v>9</v>
      </c>
      <c r="Q56" s="41" t="s">
        <v>454</v>
      </c>
      <c r="R56" s="42">
        <v>7</v>
      </c>
      <c r="S56" s="41" t="s">
        <v>323</v>
      </c>
      <c r="T56" s="34">
        <f t="shared" si="7"/>
        <v>16</v>
      </c>
      <c r="U56" s="15"/>
      <c r="V56" s="40">
        <v>0</v>
      </c>
      <c r="W56" s="119" t="s">
        <v>107</v>
      </c>
      <c r="X56" s="42">
        <v>3</v>
      </c>
      <c r="Y56" s="41" t="s">
        <v>356</v>
      </c>
      <c r="Z56" s="34">
        <f t="shared" si="8"/>
        <v>3</v>
      </c>
      <c r="AA56" s="15"/>
      <c r="AB56" s="46"/>
      <c r="AC56" s="15"/>
      <c r="AD56" s="38">
        <f t="shared" si="9"/>
        <v>27</v>
      </c>
    </row>
    <row r="57" spans="1:30" ht="12.75">
      <c r="A57" s="147" t="s">
        <v>59</v>
      </c>
      <c r="B57" s="54" t="s">
        <v>212</v>
      </c>
      <c r="C57" s="93" t="s">
        <v>69</v>
      </c>
      <c r="D57" s="39" t="s">
        <v>84</v>
      </c>
      <c r="E57" s="71" t="s">
        <v>104</v>
      </c>
      <c r="F57" s="42">
        <v>7</v>
      </c>
      <c r="G57" s="119" t="s">
        <v>352</v>
      </c>
      <c r="H57" s="45">
        <f t="shared" si="5"/>
        <v>7</v>
      </c>
      <c r="I57" s="15"/>
      <c r="J57" s="40" t="s">
        <v>74</v>
      </c>
      <c r="K57" s="41" t="s">
        <v>394</v>
      </c>
      <c r="L57" s="42" t="s">
        <v>74</v>
      </c>
      <c r="M57" s="119" t="s">
        <v>270</v>
      </c>
      <c r="N57" s="34">
        <f t="shared" si="6"/>
        <v>0</v>
      </c>
      <c r="O57" s="15"/>
      <c r="P57" s="40">
        <v>9</v>
      </c>
      <c r="Q57" s="41" t="s">
        <v>323</v>
      </c>
      <c r="R57" s="42">
        <v>6</v>
      </c>
      <c r="S57" s="41" t="s">
        <v>459</v>
      </c>
      <c r="T57" s="34">
        <f t="shared" si="7"/>
        <v>15</v>
      </c>
      <c r="U57" s="15"/>
      <c r="V57" s="40">
        <v>0</v>
      </c>
      <c r="W57" s="119" t="s">
        <v>270</v>
      </c>
      <c r="X57" s="42">
        <v>0</v>
      </c>
      <c r="Y57" s="119" t="s">
        <v>352</v>
      </c>
      <c r="Z57" s="34">
        <f t="shared" si="8"/>
        <v>0</v>
      </c>
      <c r="AA57" s="15"/>
      <c r="AB57" s="46"/>
      <c r="AC57" s="15"/>
      <c r="AD57" s="38">
        <f t="shared" si="9"/>
        <v>22</v>
      </c>
    </row>
    <row r="58" spans="1:30" ht="12.75">
      <c r="A58" s="147" t="s">
        <v>461</v>
      </c>
      <c r="B58" s="54" t="s">
        <v>528</v>
      </c>
      <c r="C58" s="93" t="s">
        <v>482</v>
      </c>
      <c r="D58" s="39"/>
      <c r="E58" s="71"/>
      <c r="F58" s="42"/>
      <c r="G58" s="65"/>
      <c r="H58" s="45">
        <f t="shared" si="5"/>
        <v>0</v>
      </c>
      <c r="I58" s="15"/>
      <c r="J58" s="40"/>
      <c r="K58" s="41"/>
      <c r="L58" s="42"/>
      <c r="M58" s="41"/>
      <c r="N58" s="34">
        <f t="shared" si="6"/>
        <v>0</v>
      </c>
      <c r="O58" s="15"/>
      <c r="P58" s="40"/>
      <c r="Q58" s="41"/>
      <c r="R58" s="42"/>
      <c r="S58" s="41"/>
      <c r="T58" s="34">
        <f t="shared" si="7"/>
        <v>0</v>
      </c>
      <c r="U58" s="15"/>
      <c r="V58" s="40">
        <v>9</v>
      </c>
      <c r="W58" s="41" t="s">
        <v>107</v>
      </c>
      <c r="X58" s="42">
        <v>9</v>
      </c>
      <c r="Y58" s="41" t="s">
        <v>323</v>
      </c>
      <c r="Z58" s="34">
        <f t="shared" si="8"/>
        <v>18</v>
      </c>
      <c r="AA58" s="15"/>
      <c r="AB58" s="46"/>
      <c r="AC58" s="15"/>
      <c r="AD58" s="38">
        <f t="shared" si="9"/>
        <v>18</v>
      </c>
    </row>
    <row r="59" spans="1:30" ht="12.75">
      <c r="A59" s="147" t="s">
        <v>462</v>
      </c>
      <c r="B59" s="170" t="s">
        <v>457</v>
      </c>
      <c r="C59" s="93" t="s">
        <v>70</v>
      </c>
      <c r="D59" s="39"/>
      <c r="E59" s="71"/>
      <c r="F59" s="42"/>
      <c r="G59" s="65"/>
      <c r="H59" s="45">
        <f t="shared" si="5"/>
        <v>0</v>
      </c>
      <c r="I59" s="15"/>
      <c r="J59" s="40">
        <v>7</v>
      </c>
      <c r="K59" s="41" t="s">
        <v>356</v>
      </c>
      <c r="L59" s="42">
        <v>9</v>
      </c>
      <c r="M59" s="41" t="s">
        <v>104</v>
      </c>
      <c r="N59" s="34">
        <f t="shared" si="6"/>
        <v>16</v>
      </c>
      <c r="O59" s="15"/>
      <c r="P59" s="40"/>
      <c r="Q59" s="41"/>
      <c r="R59" s="42"/>
      <c r="S59" s="41"/>
      <c r="T59" s="34">
        <f t="shared" si="7"/>
        <v>0</v>
      </c>
      <c r="U59" s="15"/>
      <c r="V59" s="40"/>
      <c r="W59" s="41"/>
      <c r="X59" s="42"/>
      <c r="Y59" s="41"/>
      <c r="Z59" s="34">
        <f t="shared" si="8"/>
        <v>0</v>
      </c>
      <c r="AA59" s="15"/>
      <c r="AB59" s="46"/>
      <c r="AC59" s="15"/>
      <c r="AD59" s="38">
        <f t="shared" si="9"/>
        <v>16</v>
      </c>
    </row>
    <row r="60" spans="1:30" ht="12.75">
      <c r="A60" s="147" t="s">
        <v>463</v>
      </c>
      <c r="B60" s="170" t="s">
        <v>440</v>
      </c>
      <c r="C60" s="93" t="s">
        <v>108</v>
      </c>
      <c r="D60" s="39"/>
      <c r="E60" s="71"/>
      <c r="F60" s="42"/>
      <c r="G60" s="65"/>
      <c r="H60" s="45">
        <f t="shared" si="5"/>
        <v>0</v>
      </c>
      <c r="I60" s="15"/>
      <c r="J60" s="40">
        <v>7</v>
      </c>
      <c r="K60" s="41" t="s">
        <v>323</v>
      </c>
      <c r="L60" s="42">
        <v>5</v>
      </c>
      <c r="M60" s="41" t="s">
        <v>104</v>
      </c>
      <c r="N60" s="34">
        <f t="shared" si="6"/>
        <v>12</v>
      </c>
      <c r="O60" s="15"/>
      <c r="P60" s="40"/>
      <c r="Q60" s="41"/>
      <c r="R60" s="42"/>
      <c r="S60" s="41"/>
      <c r="T60" s="34">
        <f t="shared" si="7"/>
        <v>0</v>
      </c>
      <c r="U60" s="15"/>
      <c r="V60" s="40"/>
      <c r="W60" s="41"/>
      <c r="X60" s="42"/>
      <c r="Y60" s="41"/>
      <c r="Z60" s="34">
        <f t="shared" si="8"/>
        <v>0</v>
      </c>
      <c r="AA60" s="15"/>
      <c r="AB60" s="46"/>
      <c r="AC60" s="15"/>
      <c r="AD60" s="38">
        <f t="shared" si="9"/>
        <v>12</v>
      </c>
    </row>
    <row r="61" spans="1:30" ht="12.75">
      <c r="A61" s="147" t="s">
        <v>369</v>
      </c>
      <c r="B61" s="54" t="s">
        <v>213</v>
      </c>
      <c r="C61" s="93" t="s">
        <v>73</v>
      </c>
      <c r="D61" s="39" t="s">
        <v>74</v>
      </c>
      <c r="E61" s="71" t="s">
        <v>104</v>
      </c>
      <c r="F61" s="42" t="s">
        <v>74</v>
      </c>
      <c r="G61" s="65" t="s">
        <v>356</v>
      </c>
      <c r="H61" s="45">
        <f t="shared" si="5"/>
        <v>0</v>
      </c>
      <c r="I61" s="15"/>
      <c r="J61" s="40"/>
      <c r="K61" s="41"/>
      <c r="L61" s="42"/>
      <c r="M61" s="41"/>
      <c r="N61" s="34">
        <f t="shared" si="6"/>
        <v>0</v>
      </c>
      <c r="O61" s="15"/>
      <c r="P61" s="40"/>
      <c r="Q61" s="41"/>
      <c r="R61" s="42"/>
      <c r="S61" s="41"/>
      <c r="T61" s="34">
        <f t="shared" si="7"/>
        <v>0</v>
      </c>
      <c r="U61" s="15"/>
      <c r="V61" s="40"/>
      <c r="W61" s="41"/>
      <c r="X61" s="42"/>
      <c r="Y61" s="41"/>
      <c r="Z61" s="34">
        <f t="shared" si="8"/>
        <v>0</v>
      </c>
      <c r="AA61" s="15"/>
      <c r="AB61" s="46"/>
      <c r="AC61" s="15"/>
      <c r="AD61" s="38">
        <f t="shared" si="9"/>
        <v>0</v>
      </c>
    </row>
  </sheetData>
  <sheetProtection password="CC1D" sheet="1" objects="1" scenarios="1" selectLockedCells="1" selectUnlockedCells="1"/>
  <printOptions/>
  <pageMargins left="0.7874015748031497" right="0.7874015748031497" top="0.7874015748031497" bottom="0.7874015748031497" header="0.5118110236220472" footer="0.5118110236220472"/>
  <pageSetup horizontalDpi="360" verticalDpi="36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5.140625" style="0" customWidth="1"/>
    <col min="3" max="3" width="7.140625" style="0" customWidth="1"/>
    <col min="4" max="4" width="3.421875" style="0" customWidth="1"/>
    <col min="5" max="5" width="4.00390625" style="0" customWidth="1"/>
    <col min="6" max="6" width="3.421875" style="0" customWidth="1"/>
    <col min="7" max="7" width="3.7109375" style="0" customWidth="1"/>
    <col min="8" max="8" width="3.28125" style="0" customWidth="1"/>
    <col min="9" max="9" width="0.71875" style="0" customWidth="1"/>
    <col min="10" max="10" width="3.7109375" style="0" customWidth="1"/>
    <col min="11" max="11" width="4.00390625" style="0" customWidth="1"/>
    <col min="12" max="12" width="3.421875" style="0" customWidth="1"/>
    <col min="13" max="13" width="4.140625" style="0" customWidth="1"/>
    <col min="14" max="14" width="3.140625" style="0" customWidth="1"/>
    <col min="15" max="15" width="0.71875" style="0" customWidth="1"/>
    <col min="16" max="16" width="3.421875" style="0" customWidth="1"/>
    <col min="17" max="17" width="3.8515625" style="0" customWidth="1"/>
    <col min="18" max="18" width="3.421875" style="0" customWidth="1"/>
    <col min="19" max="20" width="4.140625" style="0" customWidth="1"/>
    <col min="21" max="21" width="0.9921875" style="0" customWidth="1"/>
    <col min="22" max="22" width="3.28125" style="0" customWidth="1"/>
    <col min="23" max="23" width="3.8515625" style="0" customWidth="1"/>
    <col min="24" max="24" width="3.421875" style="0" customWidth="1"/>
    <col min="25" max="25" width="3.7109375" style="0" customWidth="1"/>
    <col min="26" max="26" width="3.421875" style="0" customWidth="1"/>
    <col min="27" max="27" width="0.85546875" style="0" customWidth="1"/>
    <col min="28" max="28" width="5.7109375" style="0" customWidth="1"/>
    <col min="29" max="29" width="0.71875" style="0" customWidth="1"/>
    <col min="30" max="30" width="7.00390625" style="0" customWidth="1"/>
    <col min="31" max="31" width="9.140625" style="148" customWidth="1"/>
  </cols>
  <sheetData>
    <row r="1" spans="1:36" ht="12.75">
      <c r="A1" s="19"/>
      <c r="B1" s="72"/>
      <c r="C1" s="16" t="s">
        <v>129</v>
      </c>
      <c r="D1" s="72"/>
      <c r="F1" s="72"/>
      <c r="G1" s="15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48"/>
      <c r="T1" s="21"/>
      <c r="U1" s="21"/>
      <c r="V1" s="21"/>
      <c r="W1" s="21"/>
      <c r="X1" s="21"/>
      <c r="Y1" s="21"/>
      <c r="Z1" s="21"/>
      <c r="AA1" s="21"/>
      <c r="AB1" s="21"/>
      <c r="AC1" s="21"/>
      <c r="AD1" s="20" t="s">
        <v>478</v>
      </c>
      <c r="AE1" s="90"/>
      <c r="AF1" s="1"/>
      <c r="AG1" s="1"/>
      <c r="AH1" s="1"/>
      <c r="AI1" s="1"/>
      <c r="AJ1" s="1"/>
    </row>
    <row r="2" spans="1:36" ht="12.75">
      <c r="A2" s="19"/>
      <c r="B2" s="16" t="s">
        <v>12</v>
      </c>
      <c r="C2" s="73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48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90"/>
      <c r="AF2" s="1"/>
      <c r="AG2" s="1"/>
      <c r="AH2" s="1"/>
      <c r="AI2" s="1"/>
      <c r="AJ2" s="1"/>
    </row>
    <row r="3" spans="1:36" ht="13.5" thickBot="1">
      <c r="A3" s="29" t="s">
        <v>3</v>
      </c>
      <c r="B3" s="23" t="s">
        <v>0</v>
      </c>
      <c r="C3" s="23"/>
      <c r="D3" s="24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6"/>
      <c r="W3" s="25" t="s">
        <v>34</v>
      </c>
      <c r="X3" s="25"/>
      <c r="Y3" s="25"/>
      <c r="Z3" s="27" t="s">
        <v>4</v>
      </c>
      <c r="AA3" s="15"/>
      <c r="AB3" s="29" t="s">
        <v>31</v>
      </c>
      <c r="AC3" s="15"/>
      <c r="AD3" s="29" t="s">
        <v>32</v>
      </c>
      <c r="AE3" s="90"/>
      <c r="AF3" s="1"/>
      <c r="AG3" s="1"/>
      <c r="AH3" s="1"/>
      <c r="AI3" s="1"/>
      <c r="AJ3" s="1"/>
    </row>
    <row r="4" spans="1:36" ht="13.5" thickTop="1">
      <c r="A4" s="146" t="s">
        <v>5</v>
      </c>
      <c r="B4" s="53" t="s">
        <v>190</v>
      </c>
      <c r="C4" s="88" t="s">
        <v>67</v>
      </c>
      <c r="D4" s="35">
        <v>14</v>
      </c>
      <c r="E4" s="32" t="s">
        <v>107</v>
      </c>
      <c r="F4" s="33">
        <v>9</v>
      </c>
      <c r="G4" s="32" t="s">
        <v>261</v>
      </c>
      <c r="H4" s="34">
        <f aca="true" t="shared" si="0" ref="H4:H23">SUM(D4,F4)</f>
        <v>23</v>
      </c>
      <c r="I4" s="15"/>
      <c r="J4" s="35">
        <v>14</v>
      </c>
      <c r="K4" s="32" t="s">
        <v>377</v>
      </c>
      <c r="L4" s="36">
        <v>14</v>
      </c>
      <c r="M4" s="32" t="s">
        <v>459</v>
      </c>
      <c r="N4" s="34">
        <f aca="true" t="shared" si="1" ref="N4:N23">SUM(J4,L4)</f>
        <v>28</v>
      </c>
      <c r="O4" s="15"/>
      <c r="P4" s="35">
        <v>14</v>
      </c>
      <c r="Q4" s="32" t="s">
        <v>479</v>
      </c>
      <c r="R4" s="33">
        <v>9</v>
      </c>
      <c r="S4" s="32" t="s">
        <v>323</v>
      </c>
      <c r="T4" s="34">
        <f aca="true" t="shared" si="2" ref="T4:T23">SUM(P4,R4)</f>
        <v>23</v>
      </c>
      <c r="U4" s="15"/>
      <c r="V4" s="35">
        <v>14</v>
      </c>
      <c r="W4" s="32" t="s">
        <v>580</v>
      </c>
      <c r="X4" s="33">
        <v>9</v>
      </c>
      <c r="Y4" s="32" t="s">
        <v>356</v>
      </c>
      <c r="Z4" s="34">
        <f aca="true" t="shared" si="3" ref="Z4:Z23">SUM(V4,X4)</f>
        <v>23</v>
      </c>
      <c r="AA4" s="15"/>
      <c r="AB4" s="37">
        <v>5</v>
      </c>
      <c r="AC4" s="15"/>
      <c r="AD4" s="38">
        <f aca="true" t="shared" si="4" ref="AD4:AD23">SUM(H4,N4,T4,Z4,AB4)-MIN(H4,N4,T4,Z4)</f>
        <v>79</v>
      </c>
      <c r="AF4" s="1"/>
      <c r="AG4" s="1"/>
      <c r="AH4" s="1"/>
      <c r="AI4" s="1"/>
      <c r="AJ4" s="1"/>
    </row>
    <row r="5" spans="1:36" ht="12.75">
      <c r="A5" s="147" t="s">
        <v>49</v>
      </c>
      <c r="B5" s="54" t="s">
        <v>254</v>
      </c>
      <c r="C5" s="89" t="s">
        <v>75</v>
      </c>
      <c r="D5" s="40">
        <v>7</v>
      </c>
      <c r="E5" s="41" t="s">
        <v>104</v>
      </c>
      <c r="F5" s="42">
        <v>7</v>
      </c>
      <c r="G5" s="41" t="s">
        <v>352</v>
      </c>
      <c r="H5" s="34">
        <f t="shared" si="0"/>
        <v>14</v>
      </c>
      <c r="I5" s="15"/>
      <c r="J5" s="40">
        <v>9</v>
      </c>
      <c r="K5" s="41" t="s">
        <v>394</v>
      </c>
      <c r="L5" s="42">
        <v>7</v>
      </c>
      <c r="M5" s="41" t="s">
        <v>323</v>
      </c>
      <c r="N5" s="34">
        <f t="shared" si="1"/>
        <v>16</v>
      </c>
      <c r="O5" s="15"/>
      <c r="P5" s="40">
        <v>7</v>
      </c>
      <c r="Q5" s="41" t="s">
        <v>356</v>
      </c>
      <c r="R5" s="42">
        <v>7</v>
      </c>
      <c r="S5" s="41" t="s">
        <v>459</v>
      </c>
      <c r="T5" s="34">
        <f t="shared" si="2"/>
        <v>14</v>
      </c>
      <c r="U5" s="15"/>
      <c r="V5" s="40">
        <v>9</v>
      </c>
      <c r="W5" s="41" t="s">
        <v>270</v>
      </c>
      <c r="X5" s="42">
        <v>7</v>
      </c>
      <c r="Y5" s="41" t="s">
        <v>359</v>
      </c>
      <c r="Z5" s="34">
        <f t="shared" si="3"/>
        <v>16</v>
      </c>
      <c r="AA5" s="15"/>
      <c r="AB5" s="46">
        <v>5</v>
      </c>
      <c r="AC5" s="15"/>
      <c r="AD5" s="38">
        <f t="shared" si="4"/>
        <v>51</v>
      </c>
      <c r="AF5" s="1"/>
      <c r="AG5" s="1"/>
      <c r="AH5" s="1"/>
      <c r="AI5" s="1"/>
      <c r="AJ5" s="1"/>
    </row>
    <row r="6" spans="1:36" ht="12.75">
      <c r="A6" s="147" t="s">
        <v>50</v>
      </c>
      <c r="B6" s="54" t="s">
        <v>113</v>
      </c>
      <c r="C6" s="89" t="s">
        <v>133</v>
      </c>
      <c r="D6" s="40">
        <v>7</v>
      </c>
      <c r="E6" s="41" t="s">
        <v>107</v>
      </c>
      <c r="F6" s="42">
        <v>6</v>
      </c>
      <c r="G6" s="41" t="s">
        <v>352</v>
      </c>
      <c r="H6" s="34">
        <f t="shared" si="0"/>
        <v>13</v>
      </c>
      <c r="I6" s="15"/>
      <c r="J6" s="40">
        <v>7</v>
      </c>
      <c r="K6" s="41" t="s">
        <v>394</v>
      </c>
      <c r="L6" s="42">
        <v>7</v>
      </c>
      <c r="M6" s="41" t="s">
        <v>104</v>
      </c>
      <c r="N6" s="34">
        <f t="shared" si="1"/>
        <v>14</v>
      </c>
      <c r="O6" s="15"/>
      <c r="P6" s="40">
        <v>9</v>
      </c>
      <c r="Q6" s="41" t="s">
        <v>424</v>
      </c>
      <c r="R6" s="42">
        <v>6</v>
      </c>
      <c r="S6" s="41" t="s">
        <v>459</v>
      </c>
      <c r="T6" s="34">
        <f t="shared" si="2"/>
        <v>15</v>
      </c>
      <c r="U6" s="15"/>
      <c r="V6" s="40">
        <v>6</v>
      </c>
      <c r="W6" s="41" t="s">
        <v>323</v>
      </c>
      <c r="X6" s="42">
        <v>9</v>
      </c>
      <c r="Y6" s="41" t="s">
        <v>359</v>
      </c>
      <c r="Z6" s="34">
        <f t="shared" si="3"/>
        <v>15</v>
      </c>
      <c r="AA6" s="15"/>
      <c r="AB6" s="46">
        <v>5</v>
      </c>
      <c r="AC6" s="15"/>
      <c r="AD6" s="38">
        <f t="shared" si="4"/>
        <v>49</v>
      </c>
      <c r="AF6" s="1"/>
      <c r="AG6" s="1"/>
      <c r="AH6" s="1"/>
      <c r="AI6" s="1"/>
      <c r="AJ6" s="1"/>
    </row>
    <row r="7" spans="1:36" ht="12.75">
      <c r="A7" s="147" t="s">
        <v>50</v>
      </c>
      <c r="B7" s="54" t="s">
        <v>118</v>
      </c>
      <c r="C7" s="89" t="s">
        <v>67</v>
      </c>
      <c r="D7" s="40">
        <v>6</v>
      </c>
      <c r="E7" s="41" t="s">
        <v>104</v>
      </c>
      <c r="F7" s="42">
        <v>9</v>
      </c>
      <c r="G7" s="41" t="s">
        <v>352</v>
      </c>
      <c r="H7" s="34">
        <f t="shared" si="0"/>
        <v>15</v>
      </c>
      <c r="I7" s="15"/>
      <c r="J7" s="40">
        <v>5</v>
      </c>
      <c r="K7" s="41" t="s">
        <v>377</v>
      </c>
      <c r="L7" s="42">
        <v>6</v>
      </c>
      <c r="M7" s="41" t="s">
        <v>459</v>
      </c>
      <c r="N7" s="34">
        <f t="shared" si="1"/>
        <v>11</v>
      </c>
      <c r="O7" s="15"/>
      <c r="P7" s="40">
        <v>6</v>
      </c>
      <c r="Q7" s="41" t="s">
        <v>479</v>
      </c>
      <c r="R7" s="42">
        <v>9</v>
      </c>
      <c r="S7" s="41" t="s">
        <v>394</v>
      </c>
      <c r="T7" s="34">
        <f t="shared" si="2"/>
        <v>15</v>
      </c>
      <c r="U7" s="15"/>
      <c r="V7" s="40">
        <v>9</v>
      </c>
      <c r="W7" s="41" t="s">
        <v>107</v>
      </c>
      <c r="X7" s="42">
        <v>5</v>
      </c>
      <c r="Y7" s="41" t="s">
        <v>323</v>
      </c>
      <c r="Z7" s="34">
        <f t="shared" si="3"/>
        <v>14</v>
      </c>
      <c r="AA7" s="15"/>
      <c r="AB7" s="46">
        <v>5</v>
      </c>
      <c r="AC7" s="15"/>
      <c r="AD7" s="38">
        <f t="shared" si="4"/>
        <v>49</v>
      </c>
      <c r="AF7" s="1"/>
      <c r="AG7" s="1"/>
      <c r="AH7" s="1"/>
      <c r="AI7" s="1"/>
      <c r="AJ7" s="1"/>
    </row>
    <row r="8" spans="1:36" ht="12.75">
      <c r="A8" s="147" t="s">
        <v>50</v>
      </c>
      <c r="B8" s="54" t="s">
        <v>347</v>
      </c>
      <c r="C8" s="89" t="s">
        <v>66</v>
      </c>
      <c r="D8" s="40">
        <v>9</v>
      </c>
      <c r="E8" s="41" t="s">
        <v>323</v>
      </c>
      <c r="F8" s="42">
        <v>5</v>
      </c>
      <c r="G8" s="41" t="s">
        <v>352</v>
      </c>
      <c r="H8" s="34">
        <f t="shared" si="0"/>
        <v>14</v>
      </c>
      <c r="I8" s="15"/>
      <c r="J8" s="40">
        <v>5</v>
      </c>
      <c r="K8" s="41" t="s">
        <v>356</v>
      </c>
      <c r="L8" s="42">
        <v>6</v>
      </c>
      <c r="M8" s="41" t="s">
        <v>104</v>
      </c>
      <c r="N8" s="34">
        <f t="shared" si="1"/>
        <v>11</v>
      </c>
      <c r="O8" s="15"/>
      <c r="P8" s="40">
        <v>7</v>
      </c>
      <c r="Q8" s="41" t="s">
        <v>454</v>
      </c>
      <c r="R8" s="42">
        <v>7</v>
      </c>
      <c r="S8" s="41" t="s">
        <v>394</v>
      </c>
      <c r="T8" s="34">
        <f t="shared" si="2"/>
        <v>14</v>
      </c>
      <c r="U8" s="15"/>
      <c r="V8" s="40">
        <v>7</v>
      </c>
      <c r="W8" s="41" t="s">
        <v>107</v>
      </c>
      <c r="X8" s="42">
        <v>9</v>
      </c>
      <c r="Y8" s="41" t="s">
        <v>261</v>
      </c>
      <c r="Z8" s="34">
        <f t="shared" si="3"/>
        <v>16</v>
      </c>
      <c r="AA8" s="15"/>
      <c r="AB8" s="46">
        <v>5</v>
      </c>
      <c r="AC8" s="15"/>
      <c r="AD8" s="38">
        <f t="shared" si="4"/>
        <v>49</v>
      </c>
      <c r="AF8" s="1"/>
      <c r="AG8" s="1"/>
      <c r="AH8" s="1"/>
      <c r="AI8" s="1"/>
      <c r="AJ8" s="1"/>
    </row>
    <row r="9" spans="1:36" ht="12.75">
      <c r="A9" s="147" t="s">
        <v>51</v>
      </c>
      <c r="B9" s="54" t="s">
        <v>268</v>
      </c>
      <c r="C9" s="89" t="s">
        <v>133</v>
      </c>
      <c r="D9" s="40">
        <v>7</v>
      </c>
      <c r="E9" s="41" t="s">
        <v>261</v>
      </c>
      <c r="F9" s="42">
        <v>9</v>
      </c>
      <c r="G9" s="41" t="s">
        <v>310</v>
      </c>
      <c r="H9" s="34">
        <f t="shared" si="0"/>
        <v>16</v>
      </c>
      <c r="I9" s="15"/>
      <c r="J9" s="40">
        <v>7</v>
      </c>
      <c r="K9" s="41" t="s">
        <v>377</v>
      </c>
      <c r="L9" s="42">
        <v>9</v>
      </c>
      <c r="M9" s="41" t="s">
        <v>356</v>
      </c>
      <c r="N9" s="34">
        <f t="shared" si="1"/>
        <v>16</v>
      </c>
      <c r="O9" s="15"/>
      <c r="P9" s="40">
        <v>7</v>
      </c>
      <c r="Q9" s="41" t="s">
        <v>479</v>
      </c>
      <c r="R9" s="42">
        <v>9</v>
      </c>
      <c r="S9" s="41" t="s">
        <v>454</v>
      </c>
      <c r="T9" s="34">
        <f t="shared" si="2"/>
        <v>16</v>
      </c>
      <c r="U9" s="15"/>
      <c r="V9" s="40"/>
      <c r="W9" s="41"/>
      <c r="X9" s="42"/>
      <c r="Y9" s="41"/>
      <c r="Z9" s="34">
        <f t="shared" si="3"/>
        <v>0</v>
      </c>
      <c r="AA9" s="15"/>
      <c r="AB9" s="46"/>
      <c r="AC9" s="15"/>
      <c r="AD9" s="38">
        <f t="shared" si="4"/>
        <v>48</v>
      </c>
      <c r="AF9" s="1"/>
      <c r="AG9" s="1"/>
      <c r="AH9" s="1"/>
      <c r="AI9" s="1"/>
      <c r="AJ9" s="1"/>
    </row>
    <row r="10" spans="1:36" ht="12.75">
      <c r="A10" s="147" t="s">
        <v>53</v>
      </c>
      <c r="B10" s="54" t="s">
        <v>191</v>
      </c>
      <c r="C10" s="89" t="s">
        <v>161</v>
      </c>
      <c r="D10" s="40">
        <v>4</v>
      </c>
      <c r="E10" s="41" t="s">
        <v>107</v>
      </c>
      <c r="F10" s="42">
        <v>9</v>
      </c>
      <c r="G10" s="41" t="s">
        <v>359</v>
      </c>
      <c r="H10" s="34">
        <f t="shared" si="0"/>
        <v>13</v>
      </c>
      <c r="I10" s="15"/>
      <c r="J10" s="40">
        <v>6</v>
      </c>
      <c r="K10" s="41" t="s">
        <v>323</v>
      </c>
      <c r="L10" s="42">
        <v>9</v>
      </c>
      <c r="M10" s="41" t="s">
        <v>270</v>
      </c>
      <c r="N10" s="34">
        <f t="shared" si="1"/>
        <v>15</v>
      </c>
      <c r="O10" s="15"/>
      <c r="P10" s="40">
        <v>9</v>
      </c>
      <c r="Q10" s="41" t="s">
        <v>104</v>
      </c>
      <c r="R10" s="42">
        <v>4</v>
      </c>
      <c r="S10" s="41" t="s">
        <v>459</v>
      </c>
      <c r="T10" s="34">
        <f t="shared" si="2"/>
        <v>13</v>
      </c>
      <c r="U10" s="15"/>
      <c r="V10" s="40">
        <v>7</v>
      </c>
      <c r="W10" s="41" t="s">
        <v>352</v>
      </c>
      <c r="X10" s="42">
        <v>6</v>
      </c>
      <c r="Y10" s="41" t="s">
        <v>356</v>
      </c>
      <c r="Z10" s="34">
        <f t="shared" si="3"/>
        <v>13</v>
      </c>
      <c r="AA10" s="15"/>
      <c r="AB10" s="46">
        <v>5</v>
      </c>
      <c r="AC10" s="15"/>
      <c r="AD10" s="38">
        <f t="shared" si="4"/>
        <v>46</v>
      </c>
      <c r="AF10" s="1"/>
      <c r="AG10" s="1"/>
      <c r="AH10" s="1"/>
      <c r="AI10" s="1"/>
      <c r="AJ10" s="1"/>
    </row>
    <row r="11" spans="1:36" ht="12.75">
      <c r="A11" s="147" t="s">
        <v>52</v>
      </c>
      <c r="B11" s="54" t="s">
        <v>88</v>
      </c>
      <c r="C11" s="89" t="s">
        <v>594</v>
      </c>
      <c r="D11" s="40">
        <v>5</v>
      </c>
      <c r="E11" s="41" t="s">
        <v>104</v>
      </c>
      <c r="F11" s="42">
        <v>7</v>
      </c>
      <c r="G11" s="41" t="s">
        <v>359</v>
      </c>
      <c r="H11" s="34">
        <f t="shared" si="0"/>
        <v>12</v>
      </c>
      <c r="I11" s="15"/>
      <c r="J11" s="40">
        <v>6</v>
      </c>
      <c r="K11" s="41" t="s">
        <v>356</v>
      </c>
      <c r="L11" s="42">
        <v>9</v>
      </c>
      <c r="M11" s="41" t="s">
        <v>424</v>
      </c>
      <c r="N11" s="34">
        <f t="shared" si="1"/>
        <v>15</v>
      </c>
      <c r="O11" s="15"/>
      <c r="P11" s="40">
        <v>6</v>
      </c>
      <c r="Q11" s="41" t="s">
        <v>454</v>
      </c>
      <c r="R11" s="42">
        <v>3</v>
      </c>
      <c r="S11" s="41" t="s">
        <v>459</v>
      </c>
      <c r="T11" s="34">
        <f t="shared" si="2"/>
        <v>9</v>
      </c>
      <c r="U11" s="15"/>
      <c r="V11" s="40">
        <v>7</v>
      </c>
      <c r="W11" s="41" t="s">
        <v>270</v>
      </c>
      <c r="X11" s="42">
        <v>4</v>
      </c>
      <c r="Y11" s="41" t="s">
        <v>323</v>
      </c>
      <c r="Z11" s="34">
        <f t="shared" si="3"/>
        <v>11</v>
      </c>
      <c r="AA11" s="15"/>
      <c r="AB11" s="46">
        <v>5</v>
      </c>
      <c r="AC11" s="15"/>
      <c r="AD11" s="38">
        <f t="shared" si="4"/>
        <v>43</v>
      </c>
      <c r="AF11" s="1"/>
      <c r="AG11" s="1"/>
      <c r="AH11" s="1"/>
      <c r="AI11" s="1"/>
      <c r="AJ11" s="1"/>
    </row>
    <row r="12" spans="1:36" ht="12.75">
      <c r="A12" s="147" t="s">
        <v>55</v>
      </c>
      <c r="B12" s="54" t="s">
        <v>299</v>
      </c>
      <c r="C12" s="89" t="s">
        <v>133</v>
      </c>
      <c r="D12" s="40">
        <v>6</v>
      </c>
      <c r="E12" s="41" t="s">
        <v>270</v>
      </c>
      <c r="F12" s="42">
        <v>6</v>
      </c>
      <c r="G12" s="41" t="s">
        <v>359</v>
      </c>
      <c r="H12" s="34">
        <f t="shared" si="0"/>
        <v>12</v>
      </c>
      <c r="I12" s="15"/>
      <c r="J12" s="40">
        <v>4</v>
      </c>
      <c r="K12" s="41" t="s">
        <v>356</v>
      </c>
      <c r="L12" s="42">
        <v>7</v>
      </c>
      <c r="M12" s="41" t="s">
        <v>424</v>
      </c>
      <c r="N12" s="34">
        <f t="shared" si="1"/>
        <v>11</v>
      </c>
      <c r="O12" s="15"/>
      <c r="P12" s="40">
        <v>7</v>
      </c>
      <c r="Q12" s="41" t="s">
        <v>104</v>
      </c>
      <c r="R12" s="42">
        <v>6</v>
      </c>
      <c r="S12" s="41" t="s">
        <v>394</v>
      </c>
      <c r="T12" s="34">
        <f t="shared" si="2"/>
        <v>13</v>
      </c>
      <c r="U12" s="15"/>
      <c r="V12" s="40">
        <v>6</v>
      </c>
      <c r="W12" s="41" t="s">
        <v>580</v>
      </c>
      <c r="X12" s="42">
        <v>6</v>
      </c>
      <c r="Y12" s="41" t="s">
        <v>352</v>
      </c>
      <c r="Z12" s="34">
        <f t="shared" si="3"/>
        <v>12</v>
      </c>
      <c r="AA12" s="15"/>
      <c r="AB12" s="46">
        <v>5</v>
      </c>
      <c r="AC12" s="15"/>
      <c r="AD12" s="38">
        <f t="shared" si="4"/>
        <v>42</v>
      </c>
      <c r="AF12" s="1"/>
      <c r="AG12" s="1"/>
      <c r="AH12" s="1"/>
      <c r="AI12" s="1"/>
      <c r="AJ12" s="1"/>
    </row>
    <row r="13" spans="1:36" ht="12" customHeight="1">
      <c r="A13" s="147" t="s">
        <v>48</v>
      </c>
      <c r="B13" s="54" t="s">
        <v>119</v>
      </c>
      <c r="C13" s="89" t="s">
        <v>108</v>
      </c>
      <c r="D13" s="40">
        <v>6</v>
      </c>
      <c r="E13" s="41" t="s">
        <v>107</v>
      </c>
      <c r="F13" s="42">
        <v>7</v>
      </c>
      <c r="G13" s="41" t="s">
        <v>270</v>
      </c>
      <c r="H13" s="34">
        <f t="shared" si="0"/>
        <v>13</v>
      </c>
      <c r="I13" s="15"/>
      <c r="J13" s="40">
        <v>6</v>
      </c>
      <c r="K13" s="41" t="s">
        <v>377</v>
      </c>
      <c r="L13" s="42">
        <v>5</v>
      </c>
      <c r="M13" s="41" t="s">
        <v>104</v>
      </c>
      <c r="N13" s="34">
        <f t="shared" si="1"/>
        <v>11</v>
      </c>
      <c r="O13" s="15"/>
      <c r="P13" s="40">
        <v>7</v>
      </c>
      <c r="Q13" s="41" t="s">
        <v>424</v>
      </c>
      <c r="R13" s="42">
        <v>5</v>
      </c>
      <c r="S13" s="41" t="s">
        <v>459</v>
      </c>
      <c r="T13" s="34">
        <f t="shared" si="2"/>
        <v>12</v>
      </c>
      <c r="U13" s="15"/>
      <c r="V13" s="40">
        <v>3</v>
      </c>
      <c r="W13" s="41" t="s">
        <v>323</v>
      </c>
      <c r="X13" s="42">
        <v>7</v>
      </c>
      <c r="Y13" s="41" t="s">
        <v>356</v>
      </c>
      <c r="Z13" s="34">
        <f t="shared" si="3"/>
        <v>10</v>
      </c>
      <c r="AA13" s="15"/>
      <c r="AB13" s="46">
        <v>5</v>
      </c>
      <c r="AC13" s="15"/>
      <c r="AD13" s="38">
        <f t="shared" si="4"/>
        <v>41</v>
      </c>
      <c r="AF13" s="1"/>
      <c r="AG13" s="1"/>
      <c r="AH13" s="1"/>
      <c r="AI13" s="1"/>
      <c r="AJ13" s="1"/>
    </row>
    <row r="14" spans="1:36" ht="12" customHeight="1">
      <c r="A14" s="147" t="s">
        <v>56</v>
      </c>
      <c r="B14" s="54" t="s">
        <v>506</v>
      </c>
      <c r="C14" s="89" t="s">
        <v>66</v>
      </c>
      <c r="D14" s="40"/>
      <c r="E14" s="41"/>
      <c r="F14" s="42"/>
      <c r="G14" s="41"/>
      <c r="H14" s="34">
        <f t="shared" si="0"/>
        <v>0</v>
      </c>
      <c r="I14" s="15"/>
      <c r="J14" s="40"/>
      <c r="K14" s="41"/>
      <c r="L14" s="42"/>
      <c r="M14" s="41"/>
      <c r="N14" s="34">
        <f t="shared" si="1"/>
        <v>0</v>
      </c>
      <c r="O14" s="15"/>
      <c r="P14" s="40">
        <v>9</v>
      </c>
      <c r="Q14" s="41" t="s">
        <v>356</v>
      </c>
      <c r="R14" s="44">
        <v>14</v>
      </c>
      <c r="S14" s="41" t="s">
        <v>459</v>
      </c>
      <c r="T14" s="34">
        <f t="shared" si="2"/>
        <v>23</v>
      </c>
      <c r="U14" s="15"/>
      <c r="V14" s="43">
        <v>14</v>
      </c>
      <c r="W14" s="41" t="s">
        <v>323</v>
      </c>
      <c r="X14" s="44"/>
      <c r="Y14" s="41"/>
      <c r="Z14" s="34">
        <f t="shared" si="3"/>
        <v>14</v>
      </c>
      <c r="AA14" s="15"/>
      <c r="AB14" s="46"/>
      <c r="AC14" s="15"/>
      <c r="AD14" s="38">
        <f t="shared" si="4"/>
        <v>37</v>
      </c>
      <c r="AF14" s="1"/>
      <c r="AG14" s="1"/>
      <c r="AH14" s="1"/>
      <c r="AI14" s="1"/>
      <c r="AJ14" s="1"/>
    </row>
    <row r="15" spans="1:36" ht="12" customHeight="1">
      <c r="A15" s="147" t="s">
        <v>54</v>
      </c>
      <c r="B15" s="54" t="s">
        <v>253</v>
      </c>
      <c r="C15" s="89" t="s">
        <v>70</v>
      </c>
      <c r="D15" s="40">
        <v>9</v>
      </c>
      <c r="E15" s="41" t="s">
        <v>104</v>
      </c>
      <c r="F15" s="42">
        <v>7</v>
      </c>
      <c r="G15" s="41" t="s">
        <v>356</v>
      </c>
      <c r="H15" s="34">
        <f t="shared" si="0"/>
        <v>16</v>
      </c>
      <c r="I15" s="15"/>
      <c r="J15" s="40">
        <v>9</v>
      </c>
      <c r="K15" s="41" t="s">
        <v>323</v>
      </c>
      <c r="L15" s="42">
        <v>7</v>
      </c>
      <c r="M15" s="41" t="s">
        <v>459</v>
      </c>
      <c r="N15" s="34">
        <f t="shared" si="1"/>
        <v>16</v>
      </c>
      <c r="O15" s="15"/>
      <c r="P15" s="40" t="s">
        <v>74</v>
      </c>
      <c r="Q15" s="41" t="s">
        <v>507</v>
      </c>
      <c r="R15" s="42" t="s">
        <v>74</v>
      </c>
      <c r="S15" s="41" t="s">
        <v>270</v>
      </c>
      <c r="T15" s="34">
        <f t="shared" si="2"/>
        <v>0</v>
      </c>
      <c r="U15" s="15"/>
      <c r="V15" s="40"/>
      <c r="W15" s="41"/>
      <c r="X15" s="42"/>
      <c r="Y15" s="41"/>
      <c r="Z15" s="34">
        <f t="shared" si="3"/>
        <v>0</v>
      </c>
      <c r="AA15" s="15"/>
      <c r="AB15" s="46"/>
      <c r="AC15" s="15"/>
      <c r="AD15" s="38">
        <f t="shared" si="4"/>
        <v>32</v>
      </c>
      <c r="AF15" s="1"/>
      <c r="AG15" s="1"/>
      <c r="AH15" s="1"/>
      <c r="AI15" s="1"/>
      <c r="AJ15" s="1"/>
    </row>
    <row r="16" spans="1:36" ht="12" customHeight="1">
      <c r="A16" s="147" t="s">
        <v>57</v>
      </c>
      <c r="B16" s="54" t="s">
        <v>192</v>
      </c>
      <c r="C16" s="89" t="s">
        <v>67</v>
      </c>
      <c r="D16" s="40">
        <v>3</v>
      </c>
      <c r="E16" s="41" t="s">
        <v>107</v>
      </c>
      <c r="F16" s="42">
        <v>7</v>
      </c>
      <c r="G16" s="41" t="s">
        <v>323</v>
      </c>
      <c r="H16" s="34">
        <f t="shared" si="0"/>
        <v>10</v>
      </c>
      <c r="I16" s="15"/>
      <c r="J16" s="40">
        <v>4</v>
      </c>
      <c r="K16" s="41" t="s">
        <v>377</v>
      </c>
      <c r="L16" s="42">
        <v>5</v>
      </c>
      <c r="M16" s="41" t="s">
        <v>459</v>
      </c>
      <c r="N16" s="34">
        <f t="shared" si="1"/>
        <v>9</v>
      </c>
      <c r="O16" s="15"/>
      <c r="P16" s="40">
        <v>5</v>
      </c>
      <c r="Q16" s="41" t="s">
        <v>479</v>
      </c>
      <c r="R16" s="42">
        <v>6</v>
      </c>
      <c r="S16" s="41" t="s">
        <v>104</v>
      </c>
      <c r="T16" s="34">
        <f t="shared" si="2"/>
        <v>11</v>
      </c>
      <c r="U16" s="15"/>
      <c r="V16" s="40"/>
      <c r="W16" s="41"/>
      <c r="X16" s="44"/>
      <c r="Y16" s="41"/>
      <c r="Z16" s="34">
        <f t="shared" si="3"/>
        <v>0</v>
      </c>
      <c r="AA16" s="15"/>
      <c r="AB16" s="46"/>
      <c r="AC16" s="15"/>
      <c r="AD16" s="38">
        <f t="shared" si="4"/>
        <v>30</v>
      </c>
      <c r="AF16" s="1"/>
      <c r="AG16" s="1"/>
      <c r="AH16" s="1"/>
      <c r="AI16" s="1"/>
      <c r="AJ16" s="1"/>
    </row>
    <row r="17" spans="1:36" ht="12.75">
      <c r="A17" s="147" t="s">
        <v>58</v>
      </c>
      <c r="B17" s="54" t="s">
        <v>298</v>
      </c>
      <c r="C17" s="89" t="s">
        <v>70</v>
      </c>
      <c r="D17" s="40">
        <v>9</v>
      </c>
      <c r="E17" s="41" t="s">
        <v>270</v>
      </c>
      <c r="F17" s="42">
        <v>9</v>
      </c>
      <c r="G17" s="41" t="s">
        <v>356</v>
      </c>
      <c r="H17" s="34">
        <f t="shared" si="0"/>
        <v>18</v>
      </c>
      <c r="I17" s="15"/>
      <c r="J17" s="40"/>
      <c r="K17" s="41"/>
      <c r="L17" s="42"/>
      <c r="M17" s="41"/>
      <c r="N17" s="45">
        <f t="shared" si="1"/>
        <v>0</v>
      </c>
      <c r="O17" s="15"/>
      <c r="P17" s="40"/>
      <c r="Q17" s="41"/>
      <c r="R17" s="42"/>
      <c r="S17" s="41"/>
      <c r="T17" s="45">
        <f t="shared" si="2"/>
        <v>0</v>
      </c>
      <c r="U17" s="15"/>
      <c r="V17" s="40"/>
      <c r="W17" s="41"/>
      <c r="X17" s="42"/>
      <c r="Y17" s="41"/>
      <c r="Z17" s="34">
        <f t="shared" si="3"/>
        <v>0</v>
      </c>
      <c r="AA17" s="15"/>
      <c r="AB17" s="46"/>
      <c r="AC17" s="15"/>
      <c r="AD17" s="38">
        <f t="shared" si="4"/>
        <v>18</v>
      </c>
      <c r="AF17" s="1"/>
      <c r="AG17" s="1"/>
      <c r="AH17" s="1"/>
      <c r="AI17" s="1"/>
      <c r="AJ17" s="1"/>
    </row>
    <row r="18" spans="1:36" ht="12.75">
      <c r="A18" s="147" t="s">
        <v>59</v>
      </c>
      <c r="B18" s="54" t="s">
        <v>421</v>
      </c>
      <c r="C18" s="89" t="s">
        <v>133</v>
      </c>
      <c r="D18" s="40"/>
      <c r="E18" s="41"/>
      <c r="F18" s="42"/>
      <c r="G18" s="41"/>
      <c r="H18" s="34">
        <f t="shared" si="0"/>
        <v>0</v>
      </c>
      <c r="I18" s="15"/>
      <c r="J18" s="40">
        <v>7</v>
      </c>
      <c r="K18" s="41" t="s">
        <v>356</v>
      </c>
      <c r="L18" s="42">
        <v>9</v>
      </c>
      <c r="M18" s="41" t="s">
        <v>104</v>
      </c>
      <c r="N18" s="45">
        <f t="shared" si="1"/>
        <v>16</v>
      </c>
      <c r="O18" s="15"/>
      <c r="P18" s="40"/>
      <c r="Q18" s="41"/>
      <c r="R18" s="42"/>
      <c r="S18" s="119"/>
      <c r="T18" s="45">
        <f t="shared" si="2"/>
        <v>0</v>
      </c>
      <c r="U18" s="15"/>
      <c r="V18" s="40"/>
      <c r="W18" s="41"/>
      <c r="X18" s="44"/>
      <c r="Y18" s="41"/>
      <c r="Z18" s="34">
        <f t="shared" si="3"/>
        <v>0</v>
      </c>
      <c r="AA18" s="15"/>
      <c r="AB18" s="46"/>
      <c r="AC18" s="15"/>
      <c r="AD18" s="38">
        <f t="shared" si="4"/>
        <v>16</v>
      </c>
      <c r="AF18" s="1"/>
      <c r="AG18" s="1"/>
      <c r="AH18" s="1"/>
      <c r="AI18" s="1"/>
      <c r="AJ18" s="1"/>
    </row>
    <row r="19" spans="1:36" ht="12.75">
      <c r="A19" s="147" t="s">
        <v>59</v>
      </c>
      <c r="B19" s="54" t="s">
        <v>564</v>
      </c>
      <c r="C19" s="89" t="s">
        <v>71</v>
      </c>
      <c r="D19" s="40"/>
      <c r="E19" s="41"/>
      <c r="F19" s="42"/>
      <c r="G19" s="41"/>
      <c r="H19" s="34">
        <f t="shared" si="0"/>
        <v>0</v>
      </c>
      <c r="I19" s="15"/>
      <c r="J19" s="40"/>
      <c r="K19" s="41"/>
      <c r="L19" s="42"/>
      <c r="M19" s="41"/>
      <c r="N19" s="45">
        <f t="shared" si="1"/>
        <v>0</v>
      </c>
      <c r="O19" s="15"/>
      <c r="P19" s="40"/>
      <c r="Q19" s="41"/>
      <c r="R19" s="42"/>
      <c r="S19" s="41"/>
      <c r="T19" s="45">
        <f t="shared" si="2"/>
        <v>0</v>
      </c>
      <c r="U19" s="15"/>
      <c r="V19" s="40">
        <v>9</v>
      </c>
      <c r="W19" s="41" t="s">
        <v>104</v>
      </c>
      <c r="X19" s="42">
        <v>7</v>
      </c>
      <c r="Y19" s="41" t="s">
        <v>323</v>
      </c>
      <c r="Z19" s="34">
        <f t="shared" si="3"/>
        <v>16</v>
      </c>
      <c r="AA19" s="15"/>
      <c r="AB19" s="46"/>
      <c r="AC19" s="15"/>
      <c r="AD19" s="38">
        <f t="shared" si="4"/>
        <v>16</v>
      </c>
      <c r="AF19" s="1"/>
      <c r="AG19" s="1"/>
      <c r="AH19" s="1"/>
      <c r="AI19" s="1"/>
      <c r="AJ19" s="1"/>
    </row>
    <row r="20" spans="1:36" ht="12.75">
      <c r="A20" s="147" t="s">
        <v>461</v>
      </c>
      <c r="B20" s="54" t="s">
        <v>95</v>
      </c>
      <c r="C20" s="89" t="s">
        <v>67</v>
      </c>
      <c r="D20" s="40">
        <v>5</v>
      </c>
      <c r="E20" s="41" t="s">
        <v>107</v>
      </c>
      <c r="F20" s="42">
        <v>7</v>
      </c>
      <c r="G20" s="41" t="s">
        <v>310</v>
      </c>
      <c r="H20" s="34">
        <f t="shared" si="0"/>
        <v>12</v>
      </c>
      <c r="I20" s="15"/>
      <c r="J20" s="40" t="s">
        <v>74</v>
      </c>
      <c r="K20" s="41" t="s">
        <v>394</v>
      </c>
      <c r="L20" s="42" t="s">
        <v>74</v>
      </c>
      <c r="M20" s="41" t="s">
        <v>356</v>
      </c>
      <c r="N20" s="45">
        <f t="shared" si="1"/>
        <v>0</v>
      </c>
      <c r="O20" s="15"/>
      <c r="P20" s="40"/>
      <c r="Q20" s="41"/>
      <c r="R20" s="42"/>
      <c r="S20" s="41"/>
      <c r="T20" s="45">
        <f t="shared" si="2"/>
        <v>0</v>
      </c>
      <c r="U20" s="15"/>
      <c r="V20" s="40"/>
      <c r="W20" s="41"/>
      <c r="X20" s="42"/>
      <c r="Y20" s="41"/>
      <c r="Z20" s="34">
        <f t="shared" si="3"/>
        <v>0</v>
      </c>
      <c r="AA20" s="15"/>
      <c r="AB20" s="46"/>
      <c r="AC20" s="15"/>
      <c r="AD20" s="38">
        <f t="shared" si="4"/>
        <v>12</v>
      </c>
      <c r="AF20" s="1"/>
      <c r="AG20" s="1"/>
      <c r="AH20" s="1"/>
      <c r="AI20" s="1"/>
      <c r="AJ20" s="1"/>
    </row>
    <row r="21" spans="1:36" ht="12.75">
      <c r="A21" s="147" t="s">
        <v>462</v>
      </c>
      <c r="B21" s="54" t="s">
        <v>565</v>
      </c>
      <c r="C21" s="89" t="s">
        <v>66</v>
      </c>
      <c r="D21" s="40"/>
      <c r="E21" s="41"/>
      <c r="F21" s="42"/>
      <c r="G21" s="41"/>
      <c r="H21" s="34">
        <f t="shared" si="0"/>
        <v>0</v>
      </c>
      <c r="I21" s="15"/>
      <c r="J21" s="40"/>
      <c r="K21" s="41"/>
      <c r="L21" s="42"/>
      <c r="M21" s="41"/>
      <c r="N21" s="45">
        <f t="shared" si="1"/>
        <v>0</v>
      </c>
      <c r="O21" s="15"/>
      <c r="P21" s="40"/>
      <c r="Q21" s="41"/>
      <c r="R21" s="42"/>
      <c r="S21" s="41"/>
      <c r="T21" s="45">
        <f t="shared" si="2"/>
        <v>0</v>
      </c>
      <c r="U21" s="15"/>
      <c r="V21" s="40">
        <v>7</v>
      </c>
      <c r="W21" s="41" t="s">
        <v>104</v>
      </c>
      <c r="X21" s="42">
        <v>2</v>
      </c>
      <c r="Y21" s="41" t="s">
        <v>323</v>
      </c>
      <c r="Z21" s="34">
        <f t="shared" si="3"/>
        <v>9</v>
      </c>
      <c r="AA21" s="15"/>
      <c r="AB21" s="46"/>
      <c r="AC21" s="15"/>
      <c r="AD21" s="38">
        <f t="shared" si="4"/>
        <v>9</v>
      </c>
      <c r="AF21" s="1"/>
      <c r="AG21" s="1"/>
      <c r="AH21" s="1"/>
      <c r="AI21" s="1"/>
      <c r="AJ21" s="1"/>
    </row>
    <row r="22" spans="1:36" ht="12.75">
      <c r="A22" s="147" t="s">
        <v>463</v>
      </c>
      <c r="B22" s="54" t="s">
        <v>599</v>
      </c>
      <c r="C22" s="89" t="s">
        <v>67</v>
      </c>
      <c r="D22" s="40"/>
      <c r="E22" s="41"/>
      <c r="F22" s="42"/>
      <c r="G22" s="41"/>
      <c r="H22" s="34">
        <f t="shared" si="0"/>
        <v>0</v>
      </c>
      <c r="I22" s="15"/>
      <c r="J22" s="40"/>
      <c r="K22" s="41"/>
      <c r="L22" s="42"/>
      <c r="M22" s="41"/>
      <c r="N22" s="45">
        <f t="shared" si="1"/>
        <v>0</v>
      </c>
      <c r="O22" s="15"/>
      <c r="P22" s="40"/>
      <c r="Q22" s="41"/>
      <c r="R22" s="42"/>
      <c r="S22" s="41"/>
      <c r="T22" s="45">
        <f t="shared" si="2"/>
        <v>0</v>
      </c>
      <c r="U22" s="15"/>
      <c r="V22" s="40">
        <v>9</v>
      </c>
      <c r="W22" s="41" t="s">
        <v>352</v>
      </c>
      <c r="X22" s="42" t="s">
        <v>74</v>
      </c>
      <c r="Y22" s="41" t="s">
        <v>359</v>
      </c>
      <c r="Z22" s="34">
        <f t="shared" si="3"/>
        <v>9</v>
      </c>
      <c r="AA22" s="15"/>
      <c r="AB22" s="46"/>
      <c r="AC22" s="15"/>
      <c r="AD22" s="38">
        <f t="shared" si="4"/>
        <v>9</v>
      </c>
      <c r="AF22" s="1"/>
      <c r="AG22" s="1"/>
      <c r="AH22" s="1"/>
      <c r="AI22" s="1"/>
      <c r="AJ22" s="1"/>
    </row>
    <row r="23" spans="1:36" ht="12.75">
      <c r="A23" s="147" t="s">
        <v>464</v>
      </c>
      <c r="B23" s="54" t="s">
        <v>586</v>
      </c>
      <c r="C23" s="89" t="s">
        <v>73</v>
      </c>
      <c r="D23" s="40"/>
      <c r="E23" s="41"/>
      <c r="F23" s="42"/>
      <c r="G23" s="41"/>
      <c r="H23" s="34">
        <f t="shared" si="0"/>
        <v>0</v>
      </c>
      <c r="I23" s="15"/>
      <c r="J23" s="40"/>
      <c r="K23" s="41"/>
      <c r="L23" s="42"/>
      <c r="M23" s="41"/>
      <c r="N23" s="45">
        <f t="shared" si="1"/>
        <v>0</v>
      </c>
      <c r="O23" s="15"/>
      <c r="P23" s="40"/>
      <c r="Q23" s="41"/>
      <c r="R23" s="42"/>
      <c r="S23" s="41"/>
      <c r="T23" s="45">
        <f t="shared" si="2"/>
        <v>0</v>
      </c>
      <c r="U23" s="15"/>
      <c r="V23" s="40">
        <v>7</v>
      </c>
      <c r="W23" s="41" t="s">
        <v>580</v>
      </c>
      <c r="X23" s="42" t="s">
        <v>74</v>
      </c>
      <c r="Y23" s="41" t="s">
        <v>352</v>
      </c>
      <c r="Z23" s="34">
        <f t="shared" si="3"/>
        <v>7</v>
      </c>
      <c r="AA23" s="15"/>
      <c r="AB23" s="46"/>
      <c r="AC23" s="15"/>
      <c r="AD23" s="38">
        <f t="shared" si="4"/>
        <v>7</v>
      </c>
      <c r="AF23" s="1"/>
      <c r="AG23" s="1"/>
      <c r="AH23" s="1"/>
      <c r="AI23" s="1"/>
      <c r="AJ23" s="1"/>
    </row>
    <row r="24" spans="1:36" ht="12.75">
      <c r="A24" s="15"/>
      <c r="B24" s="15"/>
      <c r="C24" s="16"/>
      <c r="D24" s="15"/>
      <c r="F24" s="15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0"/>
      <c r="AE24" s="90"/>
      <c r="AF24" s="1"/>
      <c r="AG24" s="1"/>
      <c r="AH24" s="1"/>
      <c r="AI24" s="1"/>
      <c r="AJ24" s="1"/>
    </row>
    <row r="25" spans="31:36" ht="12.75">
      <c r="AE25" s="90"/>
      <c r="AF25" s="1"/>
      <c r="AG25" s="1"/>
      <c r="AH25" s="1"/>
      <c r="AI25" s="1"/>
      <c r="AJ25" s="1"/>
    </row>
    <row r="26" spans="31:36" ht="12.75">
      <c r="AE26" s="90"/>
      <c r="AF26" s="1"/>
      <c r="AG26" s="1"/>
      <c r="AH26" s="1"/>
      <c r="AI26" s="1"/>
      <c r="AJ26" s="1"/>
    </row>
    <row r="27" spans="31:36" ht="12.75">
      <c r="AE27" s="90"/>
      <c r="AF27" s="1"/>
      <c r="AG27" s="1"/>
      <c r="AH27" s="1"/>
      <c r="AI27" s="1"/>
      <c r="AJ27" s="1"/>
    </row>
    <row r="28" spans="32:36" ht="12.75">
      <c r="AF28" s="1"/>
      <c r="AG28" s="1"/>
      <c r="AH28" s="1"/>
      <c r="AI28" s="1"/>
      <c r="AJ28" s="1"/>
    </row>
    <row r="29" spans="32:36" ht="12.75">
      <c r="AF29" s="1"/>
      <c r="AG29" s="1"/>
      <c r="AH29" s="1"/>
      <c r="AI29" s="1"/>
      <c r="AJ29" s="1"/>
    </row>
    <row r="30" spans="32:36" ht="12.75">
      <c r="AF30" s="1"/>
      <c r="AG30" s="1"/>
      <c r="AH30" s="1"/>
      <c r="AI30" s="1"/>
      <c r="AJ30" s="1"/>
    </row>
    <row r="31" spans="32:36" ht="12.75">
      <c r="AF31" s="1"/>
      <c r="AG31" s="1"/>
      <c r="AH31" s="1"/>
      <c r="AI31" s="1"/>
      <c r="AJ31" s="1"/>
    </row>
    <row r="32" spans="32:36" ht="12.75">
      <c r="AF32" s="1"/>
      <c r="AG32" s="1"/>
      <c r="AH32" s="1"/>
      <c r="AI32" s="1"/>
      <c r="AJ32" s="1"/>
    </row>
    <row r="33" spans="32:36" ht="12.75">
      <c r="AF33" s="1"/>
      <c r="AG33" s="1"/>
      <c r="AH33" s="1"/>
      <c r="AI33" s="1"/>
      <c r="AJ33" s="1"/>
    </row>
    <row r="34" spans="32:36" ht="12.75">
      <c r="AF34" s="1"/>
      <c r="AG34" s="1"/>
      <c r="AH34" s="1"/>
      <c r="AI34" s="1"/>
      <c r="AJ34" s="1"/>
    </row>
    <row r="35" spans="32:36" ht="12.75">
      <c r="AF35" s="1"/>
      <c r="AG35" s="1"/>
      <c r="AH35" s="1"/>
      <c r="AI35" s="1"/>
      <c r="AJ35" s="1"/>
    </row>
    <row r="36" spans="1:36" ht="12.75">
      <c r="A36" s="15"/>
      <c r="B36" s="15"/>
      <c r="C36" s="16" t="s">
        <v>129</v>
      </c>
      <c r="D36" s="15"/>
      <c r="F36" s="15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0" t="s">
        <v>615</v>
      </c>
      <c r="AF36" s="1"/>
      <c r="AG36" s="1"/>
      <c r="AH36" s="1"/>
      <c r="AI36" s="1"/>
      <c r="AJ36" s="1"/>
    </row>
    <row r="37" spans="1:36" ht="12.75">
      <c r="A37" s="74"/>
      <c r="B37" s="16" t="s">
        <v>25</v>
      </c>
      <c r="C37" s="9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F37" s="1"/>
      <c r="AG37" s="1"/>
      <c r="AH37" s="1"/>
      <c r="AI37" s="1"/>
      <c r="AJ37" s="1"/>
    </row>
    <row r="38" spans="1:30" ht="13.5" thickBot="1">
      <c r="A38" s="22" t="s">
        <v>3</v>
      </c>
      <c r="B38" s="23" t="s">
        <v>0</v>
      </c>
      <c r="C38" s="95"/>
      <c r="D38" s="24"/>
      <c r="E38" s="25" t="s">
        <v>1</v>
      </c>
      <c r="F38" s="25"/>
      <c r="G38" s="25"/>
      <c r="H38" s="23" t="s">
        <v>4</v>
      </c>
      <c r="I38" s="25"/>
      <c r="J38" s="25"/>
      <c r="K38" s="25" t="s">
        <v>2</v>
      </c>
      <c r="L38" s="25"/>
      <c r="M38" s="25"/>
      <c r="N38" s="23" t="s">
        <v>4</v>
      </c>
      <c r="O38" s="24"/>
      <c r="P38" s="26"/>
      <c r="Q38" s="25" t="s">
        <v>33</v>
      </c>
      <c r="R38" s="25"/>
      <c r="S38" s="25"/>
      <c r="T38" s="23" t="s">
        <v>4</v>
      </c>
      <c r="U38" s="24"/>
      <c r="V38" s="26"/>
      <c r="W38" s="25" t="s">
        <v>34</v>
      </c>
      <c r="X38" s="25"/>
      <c r="Y38" s="25"/>
      <c r="Z38" s="27" t="s">
        <v>4</v>
      </c>
      <c r="AA38" s="15"/>
      <c r="AB38" s="29" t="s">
        <v>31</v>
      </c>
      <c r="AC38" s="15"/>
      <c r="AD38" s="29" t="s">
        <v>32</v>
      </c>
    </row>
    <row r="39" spans="1:30" ht="13.5" thickTop="1">
      <c r="A39" s="146" t="s">
        <v>5</v>
      </c>
      <c r="B39" s="30" t="s">
        <v>601</v>
      </c>
      <c r="C39" s="88" t="s">
        <v>147</v>
      </c>
      <c r="D39" s="31">
        <v>9</v>
      </c>
      <c r="E39" s="32" t="s">
        <v>107</v>
      </c>
      <c r="F39" s="33">
        <v>9</v>
      </c>
      <c r="G39" s="32" t="s">
        <v>310</v>
      </c>
      <c r="H39" s="34">
        <f aca="true" t="shared" si="5" ref="H39:H50">SUM(D39,F39)</f>
        <v>18</v>
      </c>
      <c r="I39" s="15"/>
      <c r="J39" s="31">
        <v>9</v>
      </c>
      <c r="K39" s="32" t="s">
        <v>377</v>
      </c>
      <c r="L39" s="36">
        <v>14</v>
      </c>
      <c r="M39" s="32" t="s">
        <v>454</v>
      </c>
      <c r="N39" s="34">
        <f aca="true" t="shared" si="6" ref="N39:N50">SUM(J39,L39)</f>
        <v>23</v>
      </c>
      <c r="O39" s="15"/>
      <c r="P39" s="31">
        <v>9</v>
      </c>
      <c r="Q39" s="32" t="s">
        <v>479</v>
      </c>
      <c r="R39" s="33">
        <v>9</v>
      </c>
      <c r="S39" s="32" t="s">
        <v>507</v>
      </c>
      <c r="T39" s="34">
        <f aca="true" t="shared" si="7" ref="T39:T50">SUM(P39,R39)</f>
        <v>18</v>
      </c>
      <c r="U39" s="15"/>
      <c r="V39" s="31">
        <v>9</v>
      </c>
      <c r="W39" s="32" t="s">
        <v>580</v>
      </c>
      <c r="X39" s="33">
        <v>9</v>
      </c>
      <c r="Y39" s="32" t="s">
        <v>356</v>
      </c>
      <c r="Z39" s="34">
        <f aca="true" t="shared" si="8" ref="Z39:Z50">SUM(V39,X39)</f>
        <v>18</v>
      </c>
      <c r="AA39" s="15"/>
      <c r="AB39" s="37">
        <v>5</v>
      </c>
      <c r="AC39" s="15"/>
      <c r="AD39" s="38">
        <f aca="true" t="shared" si="9" ref="AD39:AD50">SUM(H39,N39,T39,Z39,AB39)-MIN(H39,N39,T39,Z39)</f>
        <v>64</v>
      </c>
    </row>
    <row r="40" spans="1:30" ht="12.75">
      <c r="A40" s="147" t="s">
        <v>49</v>
      </c>
      <c r="B40" s="30" t="s">
        <v>214</v>
      </c>
      <c r="C40" s="88" t="s">
        <v>69</v>
      </c>
      <c r="D40" s="31">
        <v>9</v>
      </c>
      <c r="E40" s="32" t="s">
        <v>104</v>
      </c>
      <c r="F40" s="33">
        <v>7</v>
      </c>
      <c r="G40" s="32" t="s">
        <v>310</v>
      </c>
      <c r="H40" s="34">
        <f t="shared" si="5"/>
        <v>16</v>
      </c>
      <c r="I40" s="15"/>
      <c r="J40" s="31">
        <v>9</v>
      </c>
      <c r="K40" s="32" t="s">
        <v>356</v>
      </c>
      <c r="L40" s="33">
        <v>9</v>
      </c>
      <c r="M40" s="32" t="s">
        <v>323</v>
      </c>
      <c r="N40" s="34">
        <f t="shared" si="6"/>
        <v>18</v>
      </c>
      <c r="O40" s="15"/>
      <c r="P40" s="31">
        <v>9</v>
      </c>
      <c r="Q40" s="32" t="s">
        <v>454</v>
      </c>
      <c r="R40" s="33">
        <v>9</v>
      </c>
      <c r="S40" s="32" t="s">
        <v>394</v>
      </c>
      <c r="T40" s="34">
        <f t="shared" si="7"/>
        <v>18</v>
      </c>
      <c r="U40" s="15"/>
      <c r="V40" s="31">
        <v>9</v>
      </c>
      <c r="W40" s="32" t="s">
        <v>107</v>
      </c>
      <c r="X40" s="33">
        <v>9</v>
      </c>
      <c r="Y40" s="32" t="s">
        <v>352</v>
      </c>
      <c r="Z40" s="34">
        <f t="shared" si="8"/>
        <v>18</v>
      </c>
      <c r="AA40" s="15"/>
      <c r="AB40" s="37">
        <v>5</v>
      </c>
      <c r="AC40" s="15"/>
      <c r="AD40" s="38">
        <f t="shared" si="9"/>
        <v>59</v>
      </c>
    </row>
    <row r="41" spans="1:30" ht="12.75">
      <c r="A41" s="147" t="s">
        <v>50</v>
      </c>
      <c r="B41" s="39" t="s">
        <v>72</v>
      </c>
      <c r="C41" s="89" t="s">
        <v>65</v>
      </c>
      <c r="D41" s="40">
        <v>7</v>
      </c>
      <c r="E41" s="41" t="s">
        <v>104</v>
      </c>
      <c r="F41" s="42">
        <v>9</v>
      </c>
      <c r="G41" s="41" t="s">
        <v>352</v>
      </c>
      <c r="H41" s="34">
        <f t="shared" si="5"/>
        <v>16</v>
      </c>
      <c r="I41" s="15"/>
      <c r="J41" s="40">
        <v>9</v>
      </c>
      <c r="K41" s="41" t="s">
        <v>394</v>
      </c>
      <c r="L41" s="42">
        <v>9</v>
      </c>
      <c r="M41" s="41" t="s">
        <v>459</v>
      </c>
      <c r="N41" s="34">
        <f t="shared" si="6"/>
        <v>18</v>
      </c>
      <c r="O41" s="15"/>
      <c r="P41" s="40">
        <v>7</v>
      </c>
      <c r="Q41" s="41" t="s">
        <v>424</v>
      </c>
      <c r="R41" s="42">
        <v>9</v>
      </c>
      <c r="S41" s="41" t="s">
        <v>323</v>
      </c>
      <c r="T41" s="45">
        <f t="shared" si="7"/>
        <v>16</v>
      </c>
      <c r="U41" s="15"/>
      <c r="V41" s="40">
        <v>6</v>
      </c>
      <c r="W41" s="41" t="s">
        <v>107</v>
      </c>
      <c r="X41" s="42">
        <v>9</v>
      </c>
      <c r="Y41" s="41" t="s">
        <v>270</v>
      </c>
      <c r="Z41" s="45">
        <f t="shared" si="8"/>
        <v>15</v>
      </c>
      <c r="AA41" s="15"/>
      <c r="AB41" s="46">
        <v>5</v>
      </c>
      <c r="AC41" s="15"/>
      <c r="AD41" s="38">
        <f t="shared" si="9"/>
        <v>55</v>
      </c>
    </row>
    <row r="42" spans="1:30" ht="12.75">
      <c r="A42" s="147" t="s">
        <v>51</v>
      </c>
      <c r="B42" s="39" t="s">
        <v>501</v>
      </c>
      <c r="C42" s="89" t="s">
        <v>133</v>
      </c>
      <c r="D42" s="40">
        <v>9</v>
      </c>
      <c r="E42" s="41" t="s">
        <v>270</v>
      </c>
      <c r="F42" s="42">
        <v>6</v>
      </c>
      <c r="G42" s="41" t="s">
        <v>323</v>
      </c>
      <c r="H42" s="34">
        <f t="shared" si="5"/>
        <v>15</v>
      </c>
      <c r="I42" s="15"/>
      <c r="J42" s="40">
        <v>7</v>
      </c>
      <c r="K42" s="41" t="s">
        <v>377</v>
      </c>
      <c r="L42" s="42">
        <v>7</v>
      </c>
      <c r="M42" s="41" t="s">
        <v>104</v>
      </c>
      <c r="N42" s="34">
        <f t="shared" si="6"/>
        <v>14</v>
      </c>
      <c r="O42" s="15"/>
      <c r="P42" s="40">
        <v>9</v>
      </c>
      <c r="Q42" s="41" t="s">
        <v>424</v>
      </c>
      <c r="R42" s="42">
        <v>7</v>
      </c>
      <c r="S42" s="41" t="s">
        <v>459</v>
      </c>
      <c r="T42" s="34">
        <f t="shared" si="7"/>
        <v>16</v>
      </c>
      <c r="U42" s="15"/>
      <c r="V42" s="40">
        <v>7</v>
      </c>
      <c r="W42" s="41" t="s">
        <v>107</v>
      </c>
      <c r="X42" s="42">
        <v>9</v>
      </c>
      <c r="Y42" s="41" t="s">
        <v>359</v>
      </c>
      <c r="Z42" s="34">
        <f t="shared" si="8"/>
        <v>16</v>
      </c>
      <c r="AA42" s="15"/>
      <c r="AB42" s="46">
        <v>5</v>
      </c>
      <c r="AC42" s="15"/>
      <c r="AD42" s="38">
        <f t="shared" si="9"/>
        <v>52</v>
      </c>
    </row>
    <row r="43" spans="1:30" ht="12.75">
      <c r="A43" s="147" t="s">
        <v>53</v>
      </c>
      <c r="B43" s="39" t="s">
        <v>326</v>
      </c>
      <c r="C43" s="89" t="s">
        <v>65</v>
      </c>
      <c r="D43" s="40">
        <v>7</v>
      </c>
      <c r="E43" s="41" t="s">
        <v>323</v>
      </c>
      <c r="F43" s="42">
        <v>7</v>
      </c>
      <c r="G43" s="41" t="s">
        <v>359</v>
      </c>
      <c r="H43" s="34">
        <f t="shared" si="5"/>
        <v>14</v>
      </c>
      <c r="I43" s="15"/>
      <c r="J43" s="40">
        <v>9</v>
      </c>
      <c r="K43" s="41" t="s">
        <v>424</v>
      </c>
      <c r="L43" s="42">
        <v>9</v>
      </c>
      <c r="M43" s="41" t="s">
        <v>104</v>
      </c>
      <c r="N43" s="34">
        <f t="shared" si="6"/>
        <v>18</v>
      </c>
      <c r="O43" s="15"/>
      <c r="P43" s="40">
        <v>6</v>
      </c>
      <c r="Q43" s="41" t="s">
        <v>394</v>
      </c>
      <c r="R43" s="42">
        <v>9</v>
      </c>
      <c r="S43" s="41" t="s">
        <v>270</v>
      </c>
      <c r="T43" s="34">
        <f t="shared" si="7"/>
        <v>15</v>
      </c>
      <c r="U43" s="15"/>
      <c r="V43" s="40"/>
      <c r="W43" s="41"/>
      <c r="X43" s="42"/>
      <c r="Y43" s="41"/>
      <c r="Z43" s="34">
        <f t="shared" si="8"/>
        <v>0</v>
      </c>
      <c r="AA43" s="15"/>
      <c r="AB43" s="46"/>
      <c r="AC43" s="15"/>
      <c r="AD43" s="38">
        <f t="shared" si="9"/>
        <v>47</v>
      </c>
    </row>
    <row r="44" spans="1:30" ht="12.75">
      <c r="A44" s="147" t="s">
        <v>52</v>
      </c>
      <c r="B44" s="39" t="s">
        <v>149</v>
      </c>
      <c r="C44" s="89" t="s">
        <v>69</v>
      </c>
      <c r="D44" s="40">
        <v>6</v>
      </c>
      <c r="E44" s="41" t="s">
        <v>107</v>
      </c>
      <c r="F44" s="42">
        <v>9</v>
      </c>
      <c r="G44" s="41" t="s">
        <v>359</v>
      </c>
      <c r="H44" s="45">
        <f t="shared" si="5"/>
        <v>15</v>
      </c>
      <c r="I44" s="15"/>
      <c r="J44" s="40">
        <v>7</v>
      </c>
      <c r="K44" s="41" t="s">
        <v>424</v>
      </c>
      <c r="L44" s="42">
        <v>7</v>
      </c>
      <c r="M44" s="41" t="s">
        <v>459</v>
      </c>
      <c r="N44" s="45">
        <f t="shared" si="6"/>
        <v>14</v>
      </c>
      <c r="O44" s="15"/>
      <c r="P44" s="40">
        <v>7</v>
      </c>
      <c r="Q44" s="41" t="s">
        <v>323</v>
      </c>
      <c r="R44" s="42">
        <v>7</v>
      </c>
      <c r="S44" s="41" t="s">
        <v>270</v>
      </c>
      <c r="T44" s="45">
        <f t="shared" si="7"/>
        <v>14</v>
      </c>
      <c r="U44" s="15"/>
      <c r="V44" s="40" t="s">
        <v>74</v>
      </c>
      <c r="W44" s="41" t="s">
        <v>104</v>
      </c>
      <c r="X44" s="42" t="s">
        <v>74</v>
      </c>
      <c r="Y44" s="41" t="s">
        <v>352</v>
      </c>
      <c r="Z44" s="45">
        <f t="shared" si="8"/>
        <v>0</v>
      </c>
      <c r="AA44" s="15"/>
      <c r="AB44" s="46"/>
      <c r="AC44" s="15"/>
      <c r="AD44" s="38">
        <f t="shared" si="9"/>
        <v>43</v>
      </c>
    </row>
    <row r="45" spans="1:30" ht="12.75">
      <c r="A45" s="147" t="s">
        <v>55</v>
      </c>
      <c r="B45" s="39" t="s">
        <v>327</v>
      </c>
      <c r="C45" s="89" t="s">
        <v>73</v>
      </c>
      <c r="D45" s="40">
        <v>5</v>
      </c>
      <c r="E45" s="41" t="s">
        <v>323</v>
      </c>
      <c r="F45" s="42">
        <v>6</v>
      </c>
      <c r="G45" s="41" t="s">
        <v>359</v>
      </c>
      <c r="H45" s="45">
        <f t="shared" si="5"/>
        <v>11</v>
      </c>
      <c r="I45" s="15"/>
      <c r="J45" s="40">
        <v>6</v>
      </c>
      <c r="K45" s="41" t="s">
        <v>104</v>
      </c>
      <c r="L45" s="42">
        <v>6</v>
      </c>
      <c r="M45" s="41" t="s">
        <v>459</v>
      </c>
      <c r="N45" s="45">
        <f t="shared" si="6"/>
        <v>12</v>
      </c>
      <c r="O45" s="15"/>
      <c r="P45" s="40">
        <v>6</v>
      </c>
      <c r="Q45" s="41" t="s">
        <v>424</v>
      </c>
      <c r="R45" s="42">
        <v>5</v>
      </c>
      <c r="S45" s="41" t="s">
        <v>394</v>
      </c>
      <c r="T45" s="45">
        <f t="shared" si="7"/>
        <v>11</v>
      </c>
      <c r="U45" s="15"/>
      <c r="V45" s="40">
        <v>5</v>
      </c>
      <c r="W45" s="41" t="s">
        <v>107</v>
      </c>
      <c r="X45" s="42">
        <v>7</v>
      </c>
      <c r="Y45" s="41" t="s">
        <v>270</v>
      </c>
      <c r="Z45" s="45">
        <f t="shared" si="8"/>
        <v>12</v>
      </c>
      <c r="AA45" s="15"/>
      <c r="AB45" s="46">
        <v>5</v>
      </c>
      <c r="AC45" s="15"/>
      <c r="AD45" s="38">
        <f t="shared" si="9"/>
        <v>40</v>
      </c>
    </row>
    <row r="46" spans="1:30" ht="12.75">
      <c r="A46" s="147" t="s">
        <v>48</v>
      </c>
      <c r="B46" s="39" t="s">
        <v>148</v>
      </c>
      <c r="C46" s="89" t="s">
        <v>70</v>
      </c>
      <c r="D46" s="40">
        <v>7</v>
      </c>
      <c r="E46" s="41" t="s">
        <v>107</v>
      </c>
      <c r="F46" s="42">
        <v>9</v>
      </c>
      <c r="G46" s="41" t="s">
        <v>323</v>
      </c>
      <c r="H46" s="45">
        <f t="shared" si="5"/>
        <v>16</v>
      </c>
      <c r="I46" s="15"/>
      <c r="J46" s="40"/>
      <c r="K46" s="41"/>
      <c r="L46" s="42"/>
      <c r="M46" s="41"/>
      <c r="N46" s="45">
        <f t="shared" si="6"/>
        <v>0</v>
      </c>
      <c r="O46" s="15"/>
      <c r="P46" s="40">
        <v>7</v>
      </c>
      <c r="Q46" s="41" t="s">
        <v>394</v>
      </c>
      <c r="R46" s="42">
        <v>9</v>
      </c>
      <c r="S46" s="41" t="s">
        <v>459</v>
      </c>
      <c r="T46" s="45">
        <f t="shared" si="7"/>
        <v>16</v>
      </c>
      <c r="U46" s="15"/>
      <c r="V46" s="40" t="s">
        <v>74</v>
      </c>
      <c r="W46" s="41" t="s">
        <v>104</v>
      </c>
      <c r="X46" s="42" t="s">
        <v>74</v>
      </c>
      <c r="Y46" s="41" t="s">
        <v>270</v>
      </c>
      <c r="Z46" s="45">
        <f t="shared" si="8"/>
        <v>0</v>
      </c>
      <c r="AA46" s="15"/>
      <c r="AB46" s="46"/>
      <c r="AC46" s="15"/>
      <c r="AD46" s="38">
        <f t="shared" si="9"/>
        <v>32</v>
      </c>
    </row>
    <row r="47" spans="1:30" ht="12.75">
      <c r="A47" s="147" t="s">
        <v>56</v>
      </c>
      <c r="B47" s="39" t="s">
        <v>549</v>
      </c>
      <c r="C47" s="89" t="s">
        <v>67</v>
      </c>
      <c r="D47" s="40"/>
      <c r="E47" s="41"/>
      <c r="F47" s="42"/>
      <c r="G47" s="41"/>
      <c r="H47" s="45">
        <f t="shared" si="5"/>
        <v>0</v>
      </c>
      <c r="I47" s="15"/>
      <c r="J47" s="40"/>
      <c r="K47" s="41"/>
      <c r="L47" s="42"/>
      <c r="M47" s="41"/>
      <c r="N47" s="45">
        <f t="shared" si="6"/>
        <v>0</v>
      </c>
      <c r="O47" s="15"/>
      <c r="P47" s="40"/>
      <c r="Q47" s="41"/>
      <c r="R47" s="42"/>
      <c r="S47" s="41"/>
      <c r="T47" s="45">
        <f t="shared" si="7"/>
        <v>0</v>
      </c>
      <c r="U47" s="15"/>
      <c r="V47" s="40">
        <v>9</v>
      </c>
      <c r="W47" s="41" t="s">
        <v>104</v>
      </c>
      <c r="X47" s="42">
        <v>9</v>
      </c>
      <c r="Y47" s="41" t="s">
        <v>323</v>
      </c>
      <c r="Z47" s="45">
        <f t="shared" si="8"/>
        <v>18</v>
      </c>
      <c r="AA47" s="15"/>
      <c r="AB47" s="46"/>
      <c r="AC47" s="15"/>
      <c r="AD47" s="38">
        <f t="shared" si="9"/>
        <v>18</v>
      </c>
    </row>
    <row r="48" spans="1:30" ht="12.75">
      <c r="A48" s="147" t="s">
        <v>54</v>
      </c>
      <c r="B48" s="163" t="s">
        <v>380</v>
      </c>
      <c r="C48" s="89" t="s">
        <v>379</v>
      </c>
      <c r="D48" s="40"/>
      <c r="E48" s="41"/>
      <c r="F48" s="42"/>
      <c r="G48" s="41"/>
      <c r="H48" s="45">
        <f t="shared" si="5"/>
        <v>0</v>
      </c>
      <c r="I48" s="15"/>
      <c r="J48" s="40">
        <v>7</v>
      </c>
      <c r="K48" s="41" t="s">
        <v>377</v>
      </c>
      <c r="L48" s="42">
        <v>7</v>
      </c>
      <c r="M48" s="41" t="s">
        <v>454</v>
      </c>
      <c r="N48" s="45">
        <f t="shared" si="6"/>
        <v>14</v>
      </c>
      <c r="O48" s="15"/>
      <c r="P48" s="40"/>
      <c r="Q48" s="41"/>
      <c r="R48" s="42"/>
      <c r="S48" s="41"/>
      <c r="T48" s="45">
        <f t="shared" si="7"/>
        <v>0</v>
      </c>
      <c r="U48" s="15"/>
      <c r="V48" s="40"/>
      <c r="W48" s="41"/>
      <c r="X48" s="42"/>
      <c r="Y48" s="41"/>
      <c r="Z48" s="45">
        <f t="shared" si="8"/>
        <v>0</v>
      </c>
      <c r="AA48" s="15"/>
      <c r="AB48" s="46"/>
      <c r="AC48" s="15"/>
      <c r="AD48" s="38">
        <f t="shared" si="9"/>
        <v>14</v>
      </c>
    </row>
    <row r="49" spans="1:30" ht="12.75">
      <c r="A49" s="147" t="s">
        <v>57</v>
      </c>
      <c r="B49" s="39" t="s">
        <v>481</v>
      </c>
      <c r="C49" s="89" t="s">
        <v>67</v>
      </c>
      <c r="D49" s="40"/>
      <c r="E49" s="41"/>
      <c r="F49" s="42"/>
      <c r="G49" s="41"/>
      <c r="H49" s="45">
        <f t="shared" si="5"/>
        <v>0</v>
      </c>
      <c r="I49" s="15"/>
      <c r="J49" s="40"/>
      <c r="K49" s="41"/>
      <c r="L49" s="42"/>
      <c r="M49" s="41"/>
      <c r="N49" s="45">
        <f t="shared" si="6"/>
        <v>0</v>
      </c>
      <c r="O49" s="15"/>
      <c r="P49" s="40">
        <v>7</v>
      </c>
      <c r="Q49" s="41" t="s">
        <v>479</v>
      </c>
      <c r="R49" s="42">
        <v>6</v>
      </c>
      <c r="S49" s="41" t="s">
        <v>270</v>
      </c>
      <c r="T49" s="45">
        <f t="shared" si="7"/>
        <v>13</v>
      </c>
      <c r="U49" s="15"/>
      <c r="V49" s="40"/>
      <c r="W49" s="41"/>
      <c r="X49" s="42"/>
      <c r="Y49" s="41"/>
      <c r="Z49" s="45">
        <f t="shared" si="8"/>
        <v>0</v>
      </c>
      <c r="AA49" s="15"/>
      <c r="AB49" s="46"/>
      <c r="AC49" s="15"/>
      <c r="AD49" s="38">
        <f t="shared" si="9"/>
        <v>13</v>
      </c>
    </row>
    <row r="50" spans="1:30" ht="12.75">
      <c r="A50" s="147" t="s">
        <v>58</v>
      </c>
      <c r="B50" s="39" t="s">
        <v>513</v>
      </c>
      <c r="C50" s="89" t="s">
        <v>64</v>
      </c>
      <c r="D50" s="40"/>
      <c r="E50" s="41"/>
      <c r="F50" s="42"/>
      <c r="G50" s="41"/>
      <c r="H50" s="45">
        <f t="shared" si="5"/>
        <v>0</v>
      </c>
      <c r="I50" s="15"/>
      <c r="J50" s="40"/>
      <c r="K50" s="41"/>
      <c r="L50" s="42"/>
      <c r="M50" s="41"/>
      <c r="N50" s="45">
        <f t="shared" si="6"/>
        <v>0</v>
      </c>
      <c r="O50" s="15"/>
      <c r="P50" s="40">
        <v>6</v>
      </c>
      <c r="Q50" s="41" t="s">
        <v>323</v>
      </c>
      <c r="R50" s="42" t="s">
        <v>74</v>
      </c>
      <c r="S50" s="41" t="s">
        <v>270</v>
      </c>
      <c r="T50" s="45">
        <f t="shared" si="7"/>
        <v>6</v>
      </c>
      <c r="U50" s="15"/>
      <c r="V50" s="40"/>
      <c r="W50" s="41"/>
      <c r="X50" s="42"/>
      <c r="Y50" s="41"/>
      <c r="Z50" s="45">
        <f t="shared" si="8"/>
        <v>0</v>
      </c>
      <c r="AA50" s="15"/>
      <c r="AB50" s="46"/>
      <c r="AC50" s="15"/>
      <c r="AD50" s="38">
        <f t="shared" si="9"/>
        <v>6</v>
      </c>
    </row>
    <row r="51" spans="1:30" ht="12.75">
      <c r="A51" s="90"/>
      <c r="B51" s="48"/>
      <c r="C51" s="96"/>
      <c r="D51" s="48"/>
      <c r="E51" s="49"/>
      <c r="F51" s="48"/>
      <c r="G51" s="49"/>
      <c r="H51" s="50"/>
      <c r="I51" s="15"/>
      <c r="J51" s="48"/>
      <c r="K51" s="49"/>
      <c r="L51" s="48"/>
      <c r="M51" s="49"/>
      <c r="N51" s="50"/>
      <c r="O51" s="15"/>
      <c r="P51" s="48"/>
      <c r="Q51" s="49"/>
      <c r="R51" s="48"/>
      <c r="S51" s="49"/>
      <c r="T51" s="50"/>
      <c r="U51" s="15"/>
      <c r="V51" s="48"/>
      <c r="W51" s="49"/>
      <c r="X51" s="48"/>
      <c r="Y51" s="49"/>
      <c r="Z51" s="50"/>
      <c r="AA51" s="15"/>
      <c r="AB51" s="51"/>
      <c r="AC51" s="15"/>
      <c r="AD51" s="50"/>
    </row>
    <row r="52" spans="1:30" ht="12.75">
      <c r="A52" s="1"/>
      <c r="B52" s="144" t="s">
        <v>172</v>
      </c>
      <c r="C52" s="1"/>
      <c r="D52" s="1"/>
      <c r="E52" s="4"/>
      <c r="F52" s="1"/>
      <c r="G52" s="4"/>
      <c r="H52" s="6"/>
      <c r="I52" s="1"/>
      <c r="J52" s="1"/>
      <c r="K52" s="4"/>
      <c r="L52" s="1"/>
      <c r="M52" s="4"/>
      <c r="N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60" verticalDpi="360" orientation="landscape" paperSize="9" r:id="rId1"/>
  <headerFooter alignWithMargins="0">
    <oddFooter>&amp;L&amp;"Times New Roman,Itálico"&amp;8* Pontuação em Negrito, refere-se aos Recordes&amp;"Arial,Normal"&amp;10.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6.57421875" style="0" customWidth="1"/>
    <col min="4" max="4" width="3.140625" style="0" customWidth="1"/>
    <col min="5" max="5" width="4.140625" style="0" customWidth="1"/>
    <col min="6" max="6" width="3.00390625" style="0" customWidth="1"/>
    <col min="7" max="8" width="3.421875" style="0" customWidth="1"/>
    <col min="9" max="9" width="0.9921875" style="0" customWidth="1"/>
    <col min="10" max="10" width="3.140625" style="0" customWidth="1"/>
    <col min="11" max="11" width="4.28125" style="0" customWidth="1"/>
    <col min="12" max="12" width="3.00390625" style="0" customWidth="1"/>
    <col min="13" max="13" width="4.00390625" style="0" customWidth="1"/>
    <col min="14" max="14" width="3.140625" style="0" customWidth="1"/>
    <col min="15" max="15" width="0.85546875" style="0" customWidth="1"/>
    <col min="16" max="16" width="3.8515625" style="0" customWidth="1"/>
    <col min="17" max="17" width="3.7109375" style="0" customWidth="1"/>
    <col min="18" max="18" width="3.8515625" style="0" customWidth="1"/>
    <col min="19" max="19" width="4.00390625" style="0" customWidth="1"/>
    <col min="20" max="20" width="2.8515625" style="0" customWidth="1"/>
    <col min="21" max="21" width="1.1484375" style="0" customWidth="1"/>
    <col min="22" max="23" width="3.7109375" style="0" customWidth="1"/>
    <col min="24" max="24" width="3.00390625" style="0" customWidth="1"/>
    <col min="25" max="25" width="4.140625" style="0" customWidth="1"/>
    <col min="26" max="26" width="3.8515625" style="0" customWidth="1"/>
    <col min="27" max="27" width="0.9921875" style="0" customWidth="1"/>
    <col min="28" max="28" width="7.57421875" style="0" customWidth="1"/>
    <col min="29" max="29" width="0.71875" style="0" customWidth="1"/>
    <col min="30" max="30" width="7.421875" style="0" customWidth="1"/>
  </cols>
  <sheetData>
    <row r="1" spans="1:30" ht="12.75">
      <c r="A1" s="15"/>
      <c r="B1" s="60"/>
      <c r="C1" s="16" t="s">
        <v>129</v>
      </c>
      <c r="D1" s="60"/>
      <c r="F1" s="60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0"/>
      <c r="T1" s="60"/>
      <c r="U1" s="15"/>
      <c r="V1" s="15"/>
      <c r="W1" s="15"/>
      <c r="X1" s="15"/>
      <c r="Y1" s="15"/>
      <c r="Z1" s="15"/>
      <c r="AA1" s="15"/>
      <c r="AB1" s="15"/>
      <c r="AC1" s="15"/>
      <c r="AD1" s="20" t="s">
        <v>616</v>
      </c>
    </row>
    <row r="2" spans="1:30" ht="12.75">
      <c r="A2" s="15"/>
      <c r="B2" s="16" t="s">
        <v>13</v>
      </c>
      <c r="C2" s="1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3.5" thickBot="1">
      <c r="A3" s="22" t="s">
        <v>3</v>
      </c>
      <c r="B3" s="23" t="s">
        <v>0</v>
      </c>
      <c r="C3" s="23"/>
      <c r="D3" s="24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6"/>
      <c r="W3" s="25" t="s">
        <v>34</v>
      </c>
      <c r="X3" s="25"/>
      <c r="Y3" s="25"/>
      <c r="Z3" s="27" t="s">
        <v>4</v>
      </c>
      <c r="AA3" s="15"/>
      <c r="AB3" s="29" t="s">
        <v>31</v>
      </c>
      <c r="AC3" s="15"/>
      <c r="AD3" s="29" t="s">
        <v>32</v>
      </c>
    </row>
    <row r="4" spans="1:30" ht="13.5" thickTop="1">
      <c r="A4" s="193" t="s">
        <v>5</v>
      </c>
      <c r="B4" s="30" t="s">
        <v>348</v>
      </c>
      <c r="C4" s="88" t="s">
        <v>70</v>
      </c>
      <c r="D4" s="35">
        <v>14</v>
      </c>
      <c r="E4" s="32" t="s">
        <v>323</v>
      </c>
      <c r="F4" s="36">
        <v>14</v>
      </c>
      <c r="G4" s="32" t="s">
        <v>359</v>
      </c>
      <c r="H4" s="34">
        <f aca="true" t="shared" si="0" ref="H4:H20">SUM(D4,F4)</f>
        <v>28</v>
      </c>
      <c r="I4" s="15"/>
      <c r="J4" s="35">
        <v>14</v>
      </c>
      <c r="K4" s="32" t="s">
        <v>394</v>
      </c>
      <c r="L4" s="36">
        <v>14</v>
      </c>
      <c r="M4" s="32" t="s">
        <v>454</v>
      </c>
      <c r="N4" s="34">
        <f aca="true" t="shared" si="1" ref="N4:N20">SUM(J4,L4)</f>
        <v>28</v>
      </c>
      <c r="O4" s="15"/>
      <c r="P4" s="35">
        <v>14</v>
      </c>
      <c r="Q4" s="32" t="s">
        <v>424</v>
      </c>
      <c r="R4" s="36">
        <v>14</v>
      </c>
      <c r="S4" s="32" t="s">
        <v>507</v>
      </c>
      <c r="T4" s="34">
        <f aca="true" t="shared" si="2" ref="T4:T20">SUM(P4,R4)</f>
        <v>28</v>
      </c>
      <c r="U4" s="15"/>
      <c r="V4" s="35">
        <v>14</v>
      </c>
      <c r="W4" s="32" t="s">
        <v>104</v>
      </c>
      <c r="X4" s="36">
        <v>14</v>
      </c>
      <c r="Y4" s="32" t="s">
        <v>352</v>
      </c>
      <c r="Z4" s="34">
        <f aca="true" t="shared" si="3" ref="Z4:Z20">SUM(V4,X4)</f>
        <v>28</v>
      </c>
      <c r="AA4" s="15"/>
      <c r="AB4" s="37">
        <v>5</v>
      </c>
      <c r="AC4" s="15"/>
      <c r="AD4" s="38">
        <f aca="true" t="shared" si="4" ref="AD4:AD20">SUM(H4,N4,T4,Z4,AB4)-MIN(H4,N4,T4,Z4)</f>
        <v>89</v>
      </c>
    </row>
    <row r="5" spans="1:30" ht="12.75">
      <c r="A5" s="194" t="s">
        <v>49</v>
      </c>
      <c r="B5" s="39" t="s">
        <v>114</v>
      </c>
      <c r="C5" s="89" t="s">
        <v>73</v>
      </c>
      <c r="D5" s="40">
        <v>9</v>
      </c>
      <c r="E5" s="41" t="s">
        <v>107</v>
      </c>
      <c r="F5" s="42">
        <v>7</v>
      </c>
      <c r="G5" s="41" t="s">
        <v>359</v>
      </c>
      <c r="H5" s="34">
        <f t="shared" si="0"/>
        <v>16</v>
      </c>
      <c r="I5" s="15"/>
      <c r="J5" s="35">
        <v>14</v>
      </c>
      <c r="K5" s="41" t="s">
        <v>424</v>
      </c>
      <c r="L5" s="42">
        <v>9</v>
      </c>
      <c r="M5" s="41" t="s">
        <v>459</v>
      </c>
      <c r="N5" s="34">
        <f t="shared" si="1"/>
        <v>23</v>
      </c>
      <c r="O5" s="15"/>
      <c r="P5" s="40">
        <v>9</v>
      </c>
      <c r="Q5" s="41" t="s">
        <v>454</v>
      </c>
      <c r="R5" s="42">
        <v>9</v>
      </c>
      <c r="S5" s="41" t="s">
        <v>270</v>
      </c>
      <c r="T5" s="34">
        <f t="shared" si="2"/>
        <v>18</v>
      </c>
      <c r="U5" s="15"/>
      <c r="V5" s="40">
        <v>7</v>
      </c>
      <c r="W5" s="41" t="s">
        <v>580</v>
      </c>
      <c r="X5" s="42">
        <v>9</v>
      </c>
      <c r="Y5" s="41" t="s">
        <v>356</v>
      </c>
      <c r="Z5" s="34">
        <f t="shared" si="3"/>
        <v>16</v>
      </c>
      <c r="AA5" s="15"/>
      <c r="AB5" s="46">
        <v>5</v>
      </c>
      <c r="AC5" s="15"/>
      <c r="AD5" s="38">
        <f t="shared" si="4"/>
        <v>62</v>
      </c>
    </row>
    <row r="6" spans="1:30" ht="12.75">
      <c r="A6" s="194" t="s">
        <v>50</v>
      </c>
      <c r="B6" s="39" t="s">
        <v>193</v>
      </c>
      <c r="C6" s="89" t="s">
        <v>71</v>
      </c>
      <c r="D6" s="40">
        <v>7</v>
      </c>
      <c r="E6" s="41" t="s">
        <v>107</v>
      </c>
      <c r="F6" s="42">
        <v>9</v>
      </c>
      <c r="G6" s="41" t="s">
        <v>352</v>
      </c>
      <c r="H6" s="34">
        <f t="shared" si="0"/>
        <v>16</v>
      </c>
      <c r="I6" s="15"/>
      <c r="J6" s="40">
        <v>9</v>
      </c>
      <c r="K6" s="41" t="s">
        <v>356</v>
      </c>
      <c r="L6" s="42">
        <v>9</v>
      </c>
      <c r="M6" s="41" t="s">
        <v>323</v>
      </c>
      <c r="N6" s="34">
        <f t="shared" si="1"/>
        <v>18</v>
      </c>
      <c r="O6" s="15"/>
      <c r="P6" s="40">
        <v>7</v>
      </c>
      <c r="Q6" s="41" t="s">
        <v>454</v>
      </c>
      <c r="R6" s="42">
        <v>9</v>
      </c>
      <c r="S6" s="41" t="s">
        <v>459</v>
      </c>
      <c r="T6" s="34">
        <f t="shared" si="2"/>
        <v>16</v>
      </c>
      <c r="U6" s="15"/>
      <c r="V6" s="40">
        <v>7</v>
      </c>
      <c r="W6" s="41" t="s">
        <v>104</v>
      </c>
      <c r="X6" s="42">
        <v>6</v>
      </c>
      <c r="Y6" s="41" t="s">
        <v>270</v>
      </c>
      <c r="Z6" s="34">
        <f t="shared" si="3"/>
        <v>13</v>
      </c>
      <c r="AA6" s="15"/>
      <c r="AB6" s="46">
        <v>5</v>
      </c>
      <c r="AC6" s="15"/>
      <c r="AD6" s="38">
        <f t="shared" si="4"/>
        <v>55</v>
      </c>
    </row>
    <row r="7" spans="1:30" ht="12.75">
      <c r="A7" s="194" t="s">
        <v>51</v>
      </c>
      <c r="B7" s="39" t="s">
        <v>354</v>
      </c>
      <c r="C7" s="89" t="s">
        <v>65</v>
      </c>
      <c r="D7" s="40">
        <v>6</v>
      </c>
      <c r="E7" s="41" t="s">
        <v>352</v>
      </c>
      <c r="F7" s="42">
        <v>6</v>
      </c>
      <c r="G7" s="41" t="s">
        <v>359</v>
      </c>
      <c r="H7" s="45">
        <f t="shared" si="0"/>
        <v>12</v>
      </c>
      <c r="I7" s="15"/>
      <c r="J7" s="40">
        <v>7</v>
      </c>
      <c r="K7" s="41" t="s">
        <v>394</v>
      </c>
      <c r="L7" s="42">
        <v>7</v>
      </c>
      <c r="M7" s="41" t="s">
        <v>454</v>
      </c>
      <c r="N7" s="45">
        <f t="shared" si="1"/>
        <v>14</v>
      </c>
      <c r="O7" s="15"/>
      <c r="P7" s="40">
        <v>7</v>
      </c>
      <c r="Q7" s="41" t="s">
        <v>424</v>
      </c>
      <c r="R7" s="42">
        <v>9</v>
      </c>
      <c r="S7" s="41" t="s">
        <v>323</v>
      </c>
      <c r="T7" s="45">
        <f t="shared" si="2"/>
        <v>16</v>
      </c>
      <c r="U7" s="15"/>
      <c r="V7" s="40">
        <v>6</v>
      </c>
      <c r="W7" s="41" t="s">
        <v>107</v>
      </c>
      <c r="X7" s="42">
        <v>7</v>
      </c>
      <c r="Y7" s="41" t="s">
        <v>270</v>
      </c>
      <c r="Z7" s="45">
        <f t="shared" si="3"/>
        <v>13</v>
      </c>
      <c r="AA7" s="15"/>
      <c r="AB7" s="46">
        <v>5</v>
      </c>
      <c r="AC7" s="15"/>
      <c r="AD7" s="38">
        <f t="shared" si="4"/>
        <v>48</v>
      </c>
    </row>
    <row r="8" spans="1:30" ht="12.75">
      <c r="A8" s="194" t="s">
        <v>53</v>
      </c>
      <c r="B8" s="39" t="s">
        <v>76</v>
      </c>
      <c r="C8" s="89" t="s">
        <v>73</v>
      </c>
      <c r="D8" s="40" t="s">
        <v>74</v>
      </c>
      <c r="E8" s="41" t="s">
        <v>107</v>
      </c>
      <c r="F8" s="42" t="s">
        <v>74</v>
      </c>
      <c r="G8" s="41" t="s">
        <v>270</v>
      </c>
      <c r="H8" s="45">
        <f t="shared" si="0"/>
        <v>0</v>
      </c>
      <c r="I8" s="15"/>
      <c r="J8" s="40">
        <v>9</v>
      </c>
      <c r="K8" s="41" t="s">
        <v>377</v>
      </c>
      <c r="L8" s="42">
        <v>7</v>
      </c>
      <c r="M8" s="41" t="s">
        <v>459</v>
      </c>
      <c r="N8" s="45">
        <f t="shared" si="1"/>
        <v>16</v>
      </c>
      <c r="O8" s="15"/>
      <c r="P8" s="40">
        <v>6</v>
      </c>
      <c r="Q8" s="41" t="s">
        <v>424</v>
      </c>
      <c r="R8" s="42">
        <v>9</v>
      </c>
      <c r="S8" s="41" t="s">
        <v>356</v>
      </c>
      <c r="T8" s="45">
        <f t="shared" si="2"/>
        <v>15</v>
      </c>
      <c r="U8" s="15"/>
      <c r="V8" s="40">
        <v>6</v>
      </c>
      <c r="W8" s="41" t="s">
        <v>323</v>
      </c>
      <c r="X8" s="42">
        <v>9</v>
      </c>
      <c r="Y8" s="41" t="s">
        <v>359</v>
      </c>
      <c r="Z8" s="45">
        <f t="shared" si="3"/>
        <v>15</v>
      </c>
      <c r="AA8" s="15"/>
      <c r="AB8" s="46"/>
      <c r="AC8" s="15"/>
      <c r="AD8" s="38">
        <f t="shared" si="4"/>
        <v>46</v>
      </c>
    </row>
    <row r="9" spans="1:30" ht="12.75">
      <c r="A9" s="194" t="s">
        <v>52</v>
      </c>
      <c r="B9" s="39" t="s">
        <v>319</v>
      </c>
      <c r="C9" s="89" t="s">
        <v>73</v>
      </c>
      <c r="D9" s="40">
        <v>9</v>
      </c>
      <c r="E9" s="41" t="s">
        <v>310</v>
      </c>
      <c r="F9" s="42">
        <v>5</v>
      </c>
      <c r="G9" s="41" t="s">
        <v>352</v>
      </c>
      <c r="H9" s="45">
        <f t="shared" si="0"/>
        <v>14</v>
      </c>
      <c r="I9" s="15"/>
      <c r="J9" s="40"/>
      <c r="K9" s="41"/>
      <c r="L9" s="42"/>
      <c r="M9" s="41"/>
      <c r="N9" s="45">
        <f t="shared" si="1"/>
        <v>0</v>
      </c>
      <c r="O9" s="15"/>
      <c r="P9" s="40">
        <v>9</v>
      </c>
      <c r="Q9" s="41" t="s">
        <v>479</v>
      </c>
      <c r="R9" s="42">
        <v>7</v>
      </c>
      <c r="S9" s="41" t="s">
        <v>507</v>
      </c>
      <c r="T9" s="45">
        <f t="shared" si="2"/>
        <v>16</v>
      </c>
      <c r="U9" s="15"/>
      <c r="V9" s="40">
        <v>7</v>
      </c>
      <c r="W9" s="41" t="s">
        <v>323</v>
      </c>
      <c r="X9" s="42">
        <v>7</v>
      </c>
      <c r="Y9" s="41" t="s">
        <v>356</v>
      </c>
      <c r="Z9" s="45">
        <f t="shared" si="3"/>
        <v>14</v>
      </c>
      <c r="AA9" s="15"/>
      <c r="AB9" s="46"/>
      <c r="AC9" s="15"/>
      <c r="AD9" s="38">
        <f t="shared" si="4"/>
        <v>44</v>
      </c>
    </row>
    <row r="10" spans="1:30" ht="12.75">
      <c r="A10" s="194" t="s">
        <v>52</v>
      </c>
      <c r="B10" s="39" t="s">
        <v>349</v>
      </c>
      <c r="C10" s="89" t="s">
        <v>73</v>
      </c>
      <c r="D10" s="40">
        <v>7</v>
      </c>
      <c r="E10" s="41" t="s">
        <v>323</v>
      </c>
      <c r="F10" s="42">
        <v>9</v>
      </c>
      <c r="G10" s="41" t="s">
        <v>356</v>
      </c>
      <c r="H10" s="45">
        <f t="shared" si="0"/>
        <v>16</v>
      </c>
      <c r="I10" s="15"/>
      <c r="J10" s="40" t="s">
        <v>74</v>
      </c>
      <c r="K10" s="41" t="s">
        <v>377</v>
      </c>
      <c r="L10" s="42" t="s">
        <v>74</v>
      </c>
      <c r="M10" s="41" t="s">
        <v>459</v>
      </c>
      <c r="N10" s="45">
        <f t="shared" si="1"/>
        <v>0</v>
      </c>
      <c r="O10" s="15"/>
      <c r="P10" s="40"/>
      <c r="Q10" s="41"/>
      <c r="R10" s="42"/>
      <c r="S10" s="41"/>
      <c r="T10" s="45">
        <f t="shared" si="2"/>
        <v>0</v>
      </c>
      <c r="U10" s="15"/>
      <c r="V10" s="43">
        <v>14</v>
      </c>
      <c r="W10" s="41" t="s">
        <v>107</v>
      </c>
      <c r="X10" s="44">
        <v>14</v>
      </c>
      <c r="Y10" s="41" t="s">
        <v>580</v>
      </c>
      <c r="Z10" s="45">
        <f t="shared" si="3"/>
        <v>28</v>
      </c>
      <c r="AA10" s="15"/>
      <c r="AB10" s="46"/>
      <c r="AC10" s="15"/>
      <c r="AD10" s="38">
        <f t="shared" si="4"/>
        <v>44</v>
      </c>
    </row>
    <row r="11" spans="1:30" ht="12.75">
      <c r="A11" s="194" t="s">
        <v>55</v>
      </c>
      <c r="B11" s="39" t="s">
        <v>422</v>
      </c>
      <c r="C11" s="89" t="s">
        <v>133</v>
      </c>
      <c r="D11" s="40"/>
      <c r="E11" s="41"/>
      <c r="F11" s="42"/>
      <c r="G11" s="41"/>
      <c r="H11" s="45">
        <f t="shared" si="0"/>
        <v>0</v>
      </c>
      <c r="I11" s="15"/>
      <c r="J11" s="40">
        <v>7</v>
      </c>
      <c r="K11" s="41" t="s">
        <v>356</v>
      </c>
      <c r="L11" s="42">
        <v>7</v>
      </c>
      <c r="M11" s="41" t="s">
        <v>424</v>
      </c>
      <c r="N11" s="45">
        <f t="shared" si="1"/>
        <v>14</v>
      </c>
      <c r="O11" s="15"/>
      <c r="P11" s="40">
        <v>9</v>
      </c>
      <c r="Q11" s="41" t="s">
        <v>104</v>
      </c>
      <c r="R11" s="42">
        <v>7</v>
      </c>
      <c r="S11" s="41" t="s">
        <v>270</v>
      </c>
      <c r="T11" s="45">
        <f t="shared" si="2"/>
        <v>16</v>
      </c>
      <c r="U11" s="15"/>
      <c r="V11" s="40">
        <v>5</v>
      </c>
      <c r="W11" s="41" t="s">
        <v>323</v>
      </c>
      <c r="X11" s="42">
        <v>7</v>
      </c>
      <c r="Y11" s="41" t="s">
        <v>359</v>
      </c>
      <c r="Z11" s="45">
        <f t="shared" si="3"/>
        <v>12</v>
      </c>
      <c r="AA11" s="15"/>
      <c r="AB11" s="46"/>
      <c r="AC11" s="15"/>
      <c r="AD11" s="38">
        <f t="shared" si="4"/>
        <v>42</v>
      </c>
    </row>
    <row r="12" spans="1:30" ht="12.75">
      <c r="A12" s="194" t="s">
        <v>48</v>
      </c>
      <c r="B12" s="39" t="s">
        <v>102</v>
      </c>
      <c r="C12" s="89" t="s">
        <v>65</v>
      </c>
      <c r="D12" s="40">
        <v>6</v>
      </c>
      <c r="E12" s="41" t="s">
        <v>107</v>
      </c>
      <c r="F12" s="42">
        <v>9</v>
      </c>
      <c r="G12" s="41" t="s">
        <v>104</v>
      </c>
      <c r="H12" s="45">
        <f t="shared" si="0"/>
        <v>15</v>
      </c>
      <c r="I12" s="15"/>
      <c r="J12" s="40">
        <v>5</v>
      </c>
      <c r="K12" s="41" t="s">
        <v>424</v>
      </c>
      <c r="L12" s="42">
        <v>6</v>
      </c>
      <c r="M12" s="41" t="s">
        <v>459</v>
      </c>
      <c r="N12" s="45">
        <f t="shared" si="1"/>
        <v>11</v>
      </c>
      <c r="O12" s="15"/>
      <c r="P12" s="40">
        <v>9</v>
      </c>
      <c r="Q12" s="41" t="s">
        <v>394</v>
      </c>
      <c r="R12" s="42">
        <v>6</v>
      </c>
      <c r="S12" s="41" t="s">
        <v>270</v>
      </c>
      <c r="T12" s="45">
        <f t="shared" si="2"/>
        <v>15</v>
      </c>
      <c r="U12" s="15"/>
      <c r="V12" s="40"/>
      <c r="W12" s="41"/>
      <c r="X12" s="42"/>
      <c r="Y12" s="41"/>
      <c r="Z12" s="45">
        <f t="shared" si="3"/>
        <v>0</v>
      </c>
      <c r="AA12" s="15"/>
      <c r="AB12" s="46"/>
      <c r="AC12" s="15"/>
      <c r="AD12" s="38">
        <f t="shared" si="4"/>
        <v>41</v>
      </c>
    </row>
    <row r="13" spans="1:30" ht="12.75">
      <c r="A13" s="194" t="s">
        <v>56</v>
      </c>
      <c r="B13" s="39" t="s">
        <v>301</v>
      </c>
      <c r="C13" s="89" t="s">
        <v>133</v>
      </c>
      <c r="D13" s="40">
        <v>7</v>
      </c>
      <c r="E13" s="41" t="s">
        <v>270</v>
      </c>
      <c r="F13" s="42">
        <v>5</v>
      </c>
      <c r="G13" s="41" t="s">
        <v>359</v>
      </c>
      <c r="H13" s="45">
        <f t="shared" si="0"/>
        <v>12</v>
      </c>
      <c r="I13" s="15"/>
      <c r="J13" s="40">
        <v>6</v>
      </c>
      <c r="K13" s="41" t="s">
        <v>424</v>
      </c>
      <c r="L13" s="42">
        <v>7</v>
      </c>
      <c r="M13" s="41" t="s">
        <v>323</v>
      </c>
      <c r="N13" s="45">
        <f t="shared" si="1"/>
        <v>13</v>
      </c>
      <c r="O13" s="15"/>
      <c r="P13" s="40">
        <v>7</v>
      </c>
      <c r="Q13" s="41" t="s">
        <v>479</v>
      </c>
      <c r="R13" s="42">
        <v>7</v>
      </c>
      <c r="S13" s="41" t="s">
        <v>104</v>
      </c>
      <c r="T13" s="45">
        <f t="shared" si="2"/>
        <v>14</v>
      </c>
      <c r="U13" s="15"/>
      <c r="V13" s="40" t="s">
        <v>74</v>
      </c>
      <c r="W13" s="41" t="s">
        <v>107</v>
      </c>
      <c r="X13" s="42" t="s">
        <v>74</v>
      </c>
      <c r="Y13" s="41" t="s">
        <v>356</v>
      </c>
      <c r="Z13" s="45">
        <f t="shared" si="3"/>
        <v>0</v>
      </c>
      <c r="AA13" s="15"/>
      <c r="AB13" s="46"/>
      <c r="AC13" s="15"/>
      <c r="AD13" s="38">
        <f t="shared" si="4"/>
        <v>39</v>
      </c>
    </row>
    <row r="14" spans="1:30" ht="12.75">
      <c r="A14" s="194" t="s">
        <v>54</v>
      </c>
      <c r="B14" s="39" t="s">
        <v>89</v>
      </c>
      <c r="C14" s="89" t="s">
        <v>546</v>
      </c>
      <c r="D14" s="40">
        <v>7</v>
      </c>
      <c r="E14" s="41" t="s">
        <v>104</v>
      </c>
      <c r="F14" s="42">
        <v>6</v>
      </c>
      <c r="G14" s="41" t="s">
        <v>270</v>
      </c>
      <c r="H14" s="45">
        <f t="shared" si="0"/>
        <v>13</v>
      </c>
      <c r="I14" s="15"/>
      <c r="J14" s="40"/>
      <c r="K14" s="41"/>
      <c r="L14" s="42"/>
      <c r="M14" s="41"/>
      <c r="N14" s="45">
        <f t="shared" si="1"/>
        <v>0</v>
      </c>
      <c r="O14" s="15"/>
      <c r="P14" s="40"/>
      <c r="Q14" s="41"/>
      <c r="R14" s="42"/>
      <c r="S14" s="41"/>
      <c r="T14" s="45">
        <f t="shared" si="2"/>
        <v>0</v>
      </c>
      <c r="U14" s="15"/>
      <c r="V14" s="40">
        <v>3</v>
      </c>
      <c r="W14" s="41" t="s">
        <v>323</v>
      </c>
      <c r="X14" s="42">
        <v>7</v>
      </c>
      <c r="Y14" s="41" t="s">
        <v>352</v>
      </c>
      <c r="Z14" s="45">
        <f t="shared" si="3"/>
        <v>10</v>
      </c>
      <c r="AA14" s="15"/>
      <c r="AB14" s="46"/>
      <c r="AC14" s="15"/>
      <c r="AD14" s="38">
        <f t="shared" si="4"/>
        <v>23</v>
      </c>
    </row>
    <row r="15" spans="1:30" ht="12.75">
      <c r="A15" s="194" t="s">
        <v>57</v>
      </c>
      <c r="B15" s="39" t="s">
        <v>576</v>
      </c>
      <c r="C15" s="89" t="s">
        <v>73</v>
      </c>
      <c r="D15" s="40"/>
      <c r="E15" s="41"/>
      <c r="F15" s="42"/>
      <c r="G15" s="41"/>
      <c r="H15" s="45">
        <f t="shared" si="0"/>
        <v>0</v>
      </c>
      <c r="I15" s="15"/>
      <c r="J15" s="40"/>
      <c r="K15" s="41"/>
      <c r="L15" s="42"/>
      <c r="M15" s="41"/>
      <c r="N15" s="45">
        <f t="shared" si="1"/>
        <v>0</v>
      </c>
      <c r="O15" s="15"/>
      <c r="P15" s="40"/>
      <c r="Q15" s="41"/>
      <c r="R15" s="42"/>
      <c r="S15" s="41"/>
      <c r="T15" s="45">
        <f t="shared" si="2"/>
        <v>0</v>
      </c>
      <c r="U15" s="15"/>
      <c r="V15" s="40">
        <v>9</v>
      </c>
      <c r="W15" s="41" t="s">
        <v>270</v>
      </c>
      <c r="X15" s="42">
        <v>9</v>
      </c>
      <c r="Y15" s="41" t="s">
        <v>323</v>
      </c>
      <c r="Z15" s="45">
        <f t="shared" si="3"/>
        <v>18</v>
      </c>
      <c r="AA15" s="15"/>
      <c r="AB15" s="46"/>
      <c r="AC15" s="15"/>
      <c r="AD15" s="38">
        <f t="shared" si="4"/>
        <v>18</v>
      </c>
    </row>
    <row r="16" spans="1:30" ht="12.75">
      <c r="A16" s="194" t="s">
        <v>58</v>
      </c>
      <c r="B16" s="39" t="s">
        <v>300</v>
      </c>
      <c r="C16" s="89" t="s">
        <v>70</v>
      </c>
      <c r="D16" s="40">
        <v>9</v>
      </c>
      <c r="E16" s="41" t="s">
        <v>270</v>
      </c>
      <c r="F16" s="42">
        <v>7</v>
      </c>
      <c r="G16" s="41" t="s">
        <v>352</v>
      </c>
      <c r="H16" s="45">
        <f t="shared" si="0"/>
        <v>16</v>
      </c>
      <c r="I16" s="15"/>
      <c r="J16" s="40"/>
      <c r="K16" s="41"/>
      <c r="L16" s="42"/>
      <c r="M16" s="41"/>
      <c r="N16" s="45">
        <f t="shared" si="1"/>
        <v>0</v>
      </c>
      <c r="O16" s="15"/>
      <c r="P16" s="40"/>
      <c r="Q16" s="41"/>
      <c r="R16" s="42"/>
      <c r="S16" s="41"/>
      <c r="T16" s="45">
        <f t="shared" si="2"/>
        <v>0</v>
      </c>
      <c r="U16" s="15"/>
      <c r="V16" s="43"/>
      <c r="W16" s="41"/>
      <c r="X16" s="42"/>
      <c r="Y16" s="41"/>
      <c r="Z16" s="45">
        <f t="shared" si="3"/>
        <v>0</v>
      </c>
      <c r="AA16" s="15"/>
      <c r="AB16" s="46"/>
      <c r="AC16" s="15"/>
      <c r="AD16" s="38">
        <f t="shared" si="4"/>
        <v>16</v>
      </c>
    </row>
    <row r="17" spans="1:30" ht="12.75">
      <c r="A17" s="194" t="s">
        <v>59</v>
      </c>
      <c r="B17" s="39" t="s">
        <v>542</v>
      </c>
      <c r="C17" s="89" t="s">
        <v>73</v>
      </c>
      <c r="D17" s="40"/>
      <c r="E17" s="41"/>
      <c r="F17" s="42"/>
      <c r="G17" s="41"/>
      <c r="H17" s="45">
        <f t="shared" si="0"/>
        <v>0</v>
      </c>
      <c r="I17" s="15"/>
      <c r="J17" s="40"/>
      <c r="K17" s="41"/>
      <c r="L17" s="42"/>
      <c r="M17" s="41"/>
      <c r="N17" s="45">
        <f t="shared" si="1"/>
        <v>0</v>
      </c>
      <c r="O17" s="15"/>
      <c r="P17" s="40"/>
      <c r="Q17" s="41"/>
      <c r="R17" s="42"/>
      <c r="S17" s="41"/>
      <c r="T17" s="45">
        <f t="shared" si="2"/>
        <v>0</v>
      </c>
      <c r="U17" s="15"/>
      <c r="V17" s="40">
        <v>7</v>
      </c>
      <c r="W17" s="41" t="s">
        <v>107</v>
      </c>
      <c r="X17" s="42">
        <v>6</v>
      </c>
      <c r="Y17" s="41" t="s">
        <v>352</v>
      </c>
      <c r="Z17" s="45">
        <f t="shared" si="3"/>
        <v>13</v>
      </c>
      <c r="AA17" s="15"/>
      <c r="AB17" s="46"/>
      <c r="AC17" s="15"/>
      <c r="AD17" s="38">
        <f t="shared" si="4"/>
        <v>13</v>
      </c>
    </row>
    <row r="18" spans="1:30" ht="12.75">
      <c r="A18" s="194" t="s">
        <v>461</v>
      </c>
      <c r="B18" s="39" t="s">
        <v>577</v>
      </c>
      <c r="C18" s="89" t="s">
        <v>66</v>
      </c>
      <c r="D18" s="40"/>
      <c r="E18" s="41"/>
      <c r="F18" s="42"/>
      <c r="G18" s="41"/>
      <c r="H18" s="45">
        <f t="shared" si="0"/>
        <v>0</v>
      </c>
      <c r="I18" s="15"/>
      <c r="J18" s="40"/>
      <c r="K18" s="41"/>
      <c r="L18" s="42"/>
      <c r="M18" s="41"/>
      <c r="N18" s="45">
        <f t="shared" si="1"/>
        <v>0</v>
      </c>
      <c r="O18" s="15"/>
      <c r="P18" s="40"/>
      <c r="Q18" s="41"/>
      <c r="R18" s="42"/>
      <c r="S18" s="41"/>
      <c r="T18" s="45">
        <f t="shared" si="2"/>
        <v>0</v>
      </c>
      <c r="U18" s="15"/>
      <c r="V18" s="40">
        <v>5</v>
      </c>
      <c r="W18" s="41" t="s">
        <v>270</v>
      </c>
      <c r="X18" s="42">
        <v>4</v>
      </c>
      <c r="Y18" s="41" t="s">
        <v>323</v>
      </c>
      <c r="Z18" s="45">
        <f t="shared" si="3"/>
        <v>9</v>
      </c>
      <c r="AA18" s="15"/>
      <c r="AB18" s="46"/>
      <c r="AC18" s="15"/>
      <c r="AD18" s="38">
        <f t="shared" si="4"/>
        <v>9</v>
      </c>
    </row>
    <row r="19" spans="1:30" ht="12.75">
      <c r="A19" s="194" t="s">
        <v>369</v>
      </c>
      <c r="B19" s="39" t="s">
        <v>194</v>
      </c>
      <c r="C19" s="89" t="s">
        <v>70</v>
      </c>
      <c r="D19" s="40" t="s">
        <v>74</v>
      </c>
      <c r="E19" s="41" t="s">
        <v>107</v>
      </c>
      <c r="F19" s="42" t="s">
        <v>74</v>
      </c>
      <c r="G19" s="41" t="s">
        <v>270</v>
      </c>
      <c r="H19" s="45">
        <f t="shared" si="0"/>
        <v>0</v>
      </c>
      <c r="I19" s="15"/>
      <c r="J19" s="40"/>
      <c r="K19" s="41"/>
      <c r="L19" s="42"/>
      <c r="M19" s="41"/>
      <c r="N19" s="45">
        <f t="shared" si="1"/>
        <v>0</v>
      </c>
      <c r="O19" s="15"/>
      <c r="P19" s="40"/>
      <c r="Q19" s="41"/>
      <c r="R19" s="42"/>
      <c r="S19" s="41"/>
      <c r="T19" s="45">
        <f t="shared" si="2"/>
        <v>0</v>
      </c>
      <c r="U19" s="15"/>
      <c r="V19" s="40"/>
      <c r="W19" s="41"/>
      <c r="X19" s="42"/>
      <c r="Y19" s="41"/>
      <c r="Z19" s="45">
        <f t="shared" si="3"/>
        <v>0</v>
      </c>
      <c r="AA19" s="15"/>
      <c r="AB19" s="46"/>
      <c r="AC19" s="15"/>
      <c r="AD19" s="38">
        <f t="shared" si="4"/>
        <v>0</v>
      </c>
    </row>
    <row r="20" spans="1:30" ht="12.75">
      <c r="A20" s="194" t="s">
        <v>369</v>
      </c>
      <c r="B20" s="163" t="s">
        <v>451</v>
      </c>
      <c r="C20" s="89" t="s">
        <v>133</v>
      </c>
      <c r="D20" s="40"/>
      <c r="E20" s="41"/>
      <c r="F20" s="42"/>
      <c r="G20" s="41"/>
      <c r="H20" s="45">
        <f t="shared" si="0"/>
        <v>0</v>
      </c>
      <c r="I20" s="15"/>
      <c r="J20" s="40" t="s">
        <v>74</v>
      </c>
      <c r="K20" s="41" t="s">
        <v>323</v>
      </c>
      <c r="L20" s="42" t="s">
        <v>74</v>
      </c>
      <c r="M20" s="41" t="s">
        <v>104</v>
      </c>
      <c r="N20" s="45">
        <f t="shared" si="1"/>
        <v>0</v>
      </c>
      <c r="O20" s="15"/>
      <c r="P20" s="40"/>
      <c r="Q20" s="41"/>
      <c r="R20" s="42"/>
      <c r="S20" s="41"/>
      <c r="T20" s="45">
        <f t="shared" si="2"/>
        <v>0</v>
      </c>
      <c r="U20" s="15"/>
      <c r="V20" s="43"/>
      <c r="W20" s="41"/>
      <c r="X20" s="44"/>
      <c r="Y20" s="41"/>
      <c r="Z20" s="45">
        <f t="shared" si="3"/>
        <v>0</v>
      </c>
      <c r="AA20" s="15"/>
      <c r="AB20" s="46"/>
      <c r="AC20" s="15"/>
      <c r="AD20" s="38">
        <f t="shared" si="4"/>
        <v>0</v>
      </c>
    </row>
    <row r="21" spans="2:30" ht="12.75">
      <c r="B21" s="144" t="s">
        <v>172</v>
      </c>
      <c r="C21" s="96"/>
      <c r="D21" s="48"/>
      <c r="E21" s="49"/>
      <c r="F21" s="48"/>
      <c r="G21" s="49"/>
      <c r="H21" s="50"/>
      <c r="I21" s="15"/>
      <c r="J21" s="48"/>
      <c r="K21" s="49"/>
      <c r="L21" s="48"/>
      <c r="M21" s="49"/>
      <c r="N21" s="50"/>
      <c r="O21" s="15"/>
      <c r="P21" s="48"/>
      <c r="Q21" s="49"/>
      <c r="R21" s="48"/>
      <c r="S21" s="49"/>
      <c r="T21" s="50"/>
      <c r="U21" s="15"/>
      <c r="V21" s="48"/>
      <c r="W21" s="49"/>
      <c r="X21" s="48"/>
      <c r="Y21" s="49"/>
      <c r="Z21" s="50"/>
      <c r="AA21" s="15"/>
      <c r="AB21" s="51"/>
      <c r="AC21" s="15"/>
      <c r="AD21" s="50"/>
    </row>
    <row r="22" spans="1:30" ht="12.75">
      <c r="A22" s="21"/>
      <c r="C22" s="16" t="s">
        <v>129</v>
      </c>
      <c r="D22" s="21"/>
      <c r="E22" s="49"/>
      <c r="F22" s="21"/>
      <c r="G22" s="49"/>
      <c r="H22" s="69"/>
      <c r="I22" s="21"/>
      <c r="J22" s="21"/>
      <c r="K22" s="49"/>
      <c r="L22" s="21"/>
      <c r="M22" s="49"/>
      <c r="N22" s="50"/>
      <c r="O22" s="21"/>
      <c r="P22" s="48"/>
      <c r="Q22" s="49"/>
      <c r="R22" s="48"/>
      <c r="S22" s="49"/>
      <c r="T22" s="50"/>
      <c r="U22" s="21"/>
      <c r="V22" s="48"/>
      <c r="W22" s="49"/>
      <c r="X22" s="48"/>
      <c r="Y22" s="49"/>
      <c r="Z22" s="50"/>
      <c r="AA22" s="21"/>
      <c r="AB22" s="21"/>
      <c r="AC22" s="15"/>
      <c r="AD22" s="50"/>
    </row>
    <row r="23" spans="1:30" ht="12.75">
      <c r="A23" s="15"/>
      <c r="B23" s="15"/>
      <c r="C23" s="16"/>
      <c r="D23" s="15"/>
      <c r="F23" s="15"/>
      <c r="G23" s="1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15"/>
      <c r="B24" s="16" t="s">
        <v>26</v>
      </c>
      <c r="C24" s="8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3.5" thickBot="1">
      <c r="A25" s="22" t="s">
        <v>3</v>
      </c>
      <c r="B25" s="23" t="s">
        <v>0</v>
      </c>
      <c r="C25" s="123"/>
      <c r="D25" s="24"/>
      <c r="E25" s="25" t="s">
        <v>1</v>
      </c>
      <c r="F25" s="25"/>
      <c r="G25" s="25"/>
      <c r="H25" s="23" t="s">
        <v>4</v>
      </c>
      <c r="I25" s="25"/>
      <c r="J25" s="25"/>
      <c r="K25" s="25" t="s">
        <v>2</v>
      </c>
      <c r="L25" s="25"/>
      <c r="M25" s="25"/>
      <c r="N25" s="23" t="s">
        <v>4</v>
      </c>
      <c r="O25" s="24"/>
      <c r="P25" s="26"/>
      <c r="Q25" s="25" t="s">
        <v>33</v>
      </c>
      <c r="R25" s="25"/>
      <c r="S25" s="25"/>
      <c r="T25" s="23" t="s">
        <v>4</v>
      </c>
      <c r="U25" s="24"/>
      <c r="V25" s="26"/>
      <c r="W25" s="25" t="s">
        <v>34</v>
      </c>
      <c r="X25" s="25"/>
      <c r="Y25" s="25"/>
      <c r="Z25" s="27" t="s">
        <v>4</v>
      </c>
      <c r="AA25" s="15"/>
      <c r="AB25" s="29" t="s">
        <v>31</v>
      </c>
      <c r="AC25" s="15"/>
      <c r="AD25" s="29" t="s">
        <v>32</v>
      </c>
    </row>
    <row r="26" spans="1:30" ht="13.5" thickTop="1">
      <c r="A26" s="193" t="s">
        <v>5</v>
      </c>
      <c r="B26" s="30" t="s">
        <v>82</v>
      </c>
      <c r="C26" s="88" t="s">
        <v>133</v>
      </c>
      <c r="D26" s="31">
        <v>7</v>
      </c>
      <c r="E26" s="32" t="s">
        <v>107</v>
      </c>
      <c r="F26" s="33">
        <v>9</v>
      </c>
      <c r="G26" s="32" t="s">
        <v>359</v>
      </c>
      <c r="H26" s="34">
        <f aca="true" t="shared" si="5" ref="H26:H34">SUM(D26,F26)</f>
        <v>16</v>
      </c>
      <c r="I26" s="15"/>
      <c r="J26" s="31">
        <v>7</v>
      </c>
      <c r="K26" s="32" t="s">
        <v>394</v>
      </c>
      <c r="L26" s="33">
        <v>9</v>
      </c>
      <c r="M26" s="32" t="s">
        <v>323</v>
      </c>
      <c r="N26" s="34">
        <f aca="true" t="shared" si="6" ref="N26:N34">SUM(J26,L26)</f>
        <v>16</v>
      </c>
      <c r="O26" s="15"/>
      <c r="P26" s="31">
        <v>9</v>
      </c>
      <c r="Q26" s="32" t="s">
        <v>424</v>
      </c>
      <c r="R26" s="33">
        <v>9</v>
      </c>
      <c r="S26" s="32" t="s">
        <v>459</v>
      </c>
      <c r="T26" s="34">
        <f aca="true" t="shared" si="7" ref="T26:T34">SUM(P26,R26)</f>
        <v>18</v>
      </c>
      <c r="U26" s="15"/>
      <c r="V26" s="31">
        <v>9</v>
      </c>
      <c r="W26" s="32" t="s">
        <v>104</v>
      </c>
      <c r="X26" s="33">
        <v>9</v>
      </c>
      <c r="Y26" s="32" t="s">
        <v>270</v>
      </c>
      <c r="Z26" s="34">
        <f aca="true" t="shared" si="8" ref="Z26:Z34">SUM(V26,X26)</f>
        <v>18</v>
      </c>
      <c r="AA26" s="15"/>
      <c r="AB26" s="37">
        <v>5</v>
      </c>
      <c r="AC26" s="15"/>
      <c r="AD26" s="38">
        <f aca="true" t="shared" si="9" ref="AD26:AD34">SUM(H26,N26,T26,Z26,AB26)-MIN(H26,N26,T26,Z26)</f>
        <v>57</v>
      </c>
    </row>
    <row r="27" spans="1:30" ht="12.75">
      <c r="A27" s="194" t="s">
        <v>5</v>
      </c>
      <c r="B27" s="39" t="s">
        <v>151</v>
      </c>
      <c r="C27" s="89" t="s">
        <v>70</v>
      </c>
      <c r="D27" s="40">
        <v>6</v>
      </c>
      <c r="E27" s="41" t="s">
        <v>107</v>
      </c>
      <c r="F27" s="42">
        <v>7</v>
      </c>
      <c r="G27" s="41" t="s">
        <v>356</v>
      </c>
      <c r="H27" s="34">
        <f t="shared" si="5"/>
        <v>13</v>
      </c>
      <c r="I27" s="15"/>
      <c r="J27" s="40">
        <v>9</v>
      </c>
      <c r="K27" s="41" t="s">
        <v>377</v>
      </c>
      <c r="L27" s="42">
        <v>9</v>
      </c>
      <c r="M27" s="41" t="s">
        <v>454</v>
      </c>
      <c r="N27" s="34">
        <f t="shared" si="6"/>
        <v>18</v>
      </c>
      <c r="O27" s="15"/>
      <c r="P27" s="40">
        <v>9</v>
      </c>
      <c r="Q27" s="41" t="s">
        <v>479</v>
      </c>
      <c r="R27" s="42">
        <v>7</v>
      </c>
      <c r="S27" s="41" t="s">
        <v>459</v>
      </c>
      <c r="T27" s="34">
        <f t="shared" si="7"/>
        <v>16</v>
      </c>
      <c r="U27" s="15"/>
      <c r="V27" s="40">
        <v>9</v>
      </c>
      <c r="W27" s="41" t="s">
        <v>323</v>
      </c>
      <c r="X27" s="42">
        <v>9</v>
      </c>
      <c r="Y27" s="41" t="s">
        <v>359</v>
      </c>
      <c r="Z27" s="34">
        <f t="shared" si="8"/>
        <v>18</v>
      </c>
      <c r="AA27" s="15"/>
      <c r="AB27" s="46">
        <v>5</v>
      </c>
      <c r="AC27" s="15"/>
      <c r="AD27" s="38">
        <f t="shared" si="9"/>
        <v>57</v>
      </c>
    </row>
    <row r="28" spans="1:30" ht="12.75">
      <c r="A28" s="194" t="s">
        <v>49</v>
      </c>
      <c r="B28" s="39" t="s">
        <v>276</v>
      </c>
      <c r="C28" s="89" t="s">
        <v>65</v>
      </c>
      <c r="D28" s="40">
        <v>9</v>
      </c>
      <c r="E28" s="41" t="s">
        <v>270</v>
      </c>
      <c r="F28" s="42">
        <v>7</v>
      </c>
      <c r="G28" s="41" t="s">
        <v>359</v>
      </c>
      <c r="H28" s="34">
        <f t="shared" si="5"/>
        <v>16</v>
      </c>
      <c r="I28" s="15"/>
      <c r="J28" s="40">
        <v>7</v>
      </c>
      <c r="K28" s="41" t="s">
        <v>424</v>
      </c>
      <c r="L28" s="42">
        <v>9</v>
      </c>
      <c r="M28" s="41" t="s">
        <v>104</v>
      </c>
      <c r="N28" s="34">
        <f t="shared" si="6"/>
        <v>16</v>
      </c>
      <c r="O28" s="15"/>
      <c r="P28" s="40">
        <v>7</v>
      </c>
      <c r="Q28" s="41" t="s">
        <v>394</v>
      </c>
      <c r="R28" s="42">
        <v>6</v>
      </c>
      <c r="S28" s="41" t="s">
        <v>459</v>
      </c>
      <c r="T28" s="34">
        <f t="shared" si="7"/>
        <v>13</v>
      </c>
      <c r="U28" s="15"/>
      <c r="V28" s="40">
        <v>9</v>
      </c>
      <c r="W28" s="41" t="s">
        <v>107</v>
      </c>
      <c r="X28" s="42">
        <v>7</v>
      </c>
      <c r="Y28" s="41" t="s">
        <v>323</v>
      </c>
      <c r="Z28" s="34">
        <f t="shared" si="8"/>
        <v>16</v>
      </c>
      <c r="AA28" s="15"/>
      <c r="AB28" s="46">
        <v>5</v>
      </c>
      <c r="AC28" s="15"/>
      <c r="AD28" s="38">
        <f t="shared" si="9"/>
        <v>53</v>
      </c>
    </row>
    <row r="29" spans="1:30" ht="12.75">
      <c r="A29" s="194" t="s">
        <v>50</v>
      </c>
      <c r="B29" s="39" t="s">
        <v>150</v>
      </c>
      <c r="C29" s="89" t="s">
        <v>73</v>
      </c>
      <c r="D29" s="43">
        <v>14</v>
      </c>
      <c r="E29" s="41" t="s">
        <v>107</v>
      </c>
      <c r="F29" s="44">
        <v>14</v>
      </c>
      <c r="G29" s="41" t="s">
        <v>323</v>
      </c>
      <c r="H29" s="34">
        <f t="shared" si="5"/>
        <v>28</v>
      </c>
      <c r="I29" s="15"/>
      <c r="J29" s="40">
        <v>9</v>
      </c>
      <c r="K29" s="41" t="s">
        <v>424</v>
      </c>
      <c r="L29" s="44">
        <v>14</v>
      </c>
      <c r="M29" s="41" t="s">
        <v>459</v>
      </c>
      <c r="N29" s="34">
        <f t="shared" si="6"/>
        <v>23</v>
      </c>
      <c r="O29" s="15"/>
      <c r="P29" s="40" t="s">
        <v>74</v>
      </c>
      <c r="Q29" s="41" t="s">
        <v>479</v>
      </c>
      <c r="R29" s="42" t="s">
        <v>74</v>
      </c>
      <c r="S29" s="41" t="s">
        <v>104</v>
      </c>
      <c r="T29" s="34">
        <f t="shared" si="7"/>
        <v>0</v>
      </c>
      <c r="U29" s="15"/>
      <c r="V29" s="40"/>
      <c r="W29" s="41"/>
      <c r="X29" s="42"/>
      <c r="Y29" s="41"/>
      <c r="Z29" s="34">
        <f t="shared" si="8"/>
        <v>0</v>
      </c>
      <c r="AA29" s="15"/>
      <c r="AB29" s="46"/>
      <c r="AC29" s="15"/>
      <c r="AD29" s="38">
        <f t="shared" si="9"/>
        <v>51</v>
      </c>
    </row>
    <row r="30" spans="1:30" ht="12.75">
      <c r="A30" s="194" t="s">
        <v>50</v>
      </c>
      <c r="B30" s="39" t="s">
        <v>215</v>
      </c>
      <c r="C30" s="89" t="s">
        <v>65</v>
      </c>
      <c r="D30" s="40">
        <v>9</v>
      </c>
      <c r="E30" s="41" t="s">
        <v>104</v>
      </c>
      <c r="F30" s="42">
        <v>9</v>
      </c>
      <c r="G30" s="41" t="s">
        <v>356</v>
      </c>
      <c r="H30" s="45">
        <f t="shared" si="5"/>
        <v>18</v>
      </c>
      <c r="I30" s="15"/>
      <c r="J30" s="40">
        <v>6</v>
      </c>
      <c r="K30" s="41" t="s">
        <v>394</v>
      </c>
      <c r="L30" s="42">
        <v>6</v>
      </c>
      <c r="M30" s="119" t="s">
        <v>323</v>
      </c>
      <c r="N30" s="34">
        <f t="shared" si="6"/>
        <v>12</v>
      </c>
      <c r="O30" s="15"/>
      <c r="P30" s="40">
        <v>9</v>
      </c>
      <c r="Q30" s="41" t="s">
        <v>507</v>
      </c>
      <c r="R30" s="42">
        <v>0</v>
      </c>
      <c r="S30" s="119" t="s">
        <v>323</v>
      </c>
      <c r="T30" s="45">
        <f t="shared" si="7"/>
        <v>9</v>
      </c>
      <c r="U30" s="15"/>
      <c r="V30" s="40">
        <v>7</v>
      </c>
      <c r="W30" s="41" t="s">
        <v>270</v>
      </c>
      <c r="X30" s="42">
        <v>9</v>
      </c>
      <c r="Y30" s="41" t="s">
        <v>352</v>
      </c>
      <c r="Z30" s="34">
        <f t="shared" si="8"/>
        <v>16</v>
      </c>
      <c r="AA30" s="15"/>
      <c r="AB30" s="46">
        <v>5</v>
      </c>
      <c r="AC30" s="15"/>
      <c r="AD30" s="38">
        <f t="shared" si="9"/>
        <v>51</v>
      </c>
    </row>
    <row r="31" spans="1:30" ht="12.75">
      <c r="A31" s="194" t="s">
        <v>51</v>
      </c>
      <c r="B31" s="39" t="s">
        <v>396</v>
      </c>
      <c r="C31" s="89" t="s">
        <v>70</v>
      </c>
      <c r="D31" s="40"/>
      <c r="E31" s="41"/>
      <c r="F31" s="42"/>
      <c r="G31" s="41"/>
      <c r="H31" s="45">
        <f t="shared" si="5"/>
        <v>0</v>
      </c>
      <c r="I31" s="15"/>
      <c r="J31" s="40">
        <v>9</v>
      </c>
      <c r="K31" s="41" t="s">
        <v>394</v>
      </c>
      <c r="L31" s="42">
        <v>7</v>
      </c>
      <c r="M31" s="41" t="s">
        <v>323</v>
      </c>
      <c r="N31" s="45">
        <f t="shared" si="6"/>
        <v>16</v>
      </c>
      <c r="O31" s="15"/>
      <c r="P31" s="40">
        <v>9</v>
      </c>
      <c r="Q31" s="41" t="s">
        <v>104</v>
      </c>
      <c r="R31" s="42">
        <v>7</v>
      </c>
      <c r="S31" s="41" t="s">
        <v>424</v>
      </c>
      <c r="T31" s="34">
        <f t="shared" si="7"/>
        <v>16</v>
      </c>
      <c r="U31" s="15"/>
      <c r="V31" s="40"/>
      <c r="W31" s="41"/>
      <c r="X31" s="42"/>
      <c r="Y31" s="41"/>
      <c r="Z31" s="34">
        <f t="shared" si="8"/>
        <v>0</v>
      </c>
      <c r="AA31" s="15"/>
      <c r="AB31" s="46"/>
      <c r="AC31" s="15"/>
      <c r="AD31" s="38">
        <f t="shared" si="9"/>
        <v>32</v>
      </c>
    </row>
    <row r="32" spans="1:30" ht="12.75">
      <c r="A32" s="194" t="s">
        <v>53</v>
      </c>
      <c r="B32" s="39" t="s">
        <v>278</v>
      </c>
      <c r="C32" s="89" t="s">
        <v>157</v>
      </c>
      <c r="D32" s="40">
        <v>6</v>
      </c>
      <c r="E32" s="41" t="s">
        <v>270</v>
      </c>
      <c r="F32" s="42">
        <v>9</v>
      </c>
      <c r="G32" s="41" t="s">
        <v>352</v>
      </c>
      <c r="H32" s="45">
        <f t="shared" si="5"/>
        <v>15</v>
      </c>
      <c r="I32" s="15"/>
      <c r="J32" s="40" t="s">
        <v>74</v>
      </c>
      <c r="K32" s="41" t="s">
        <v>424</v>
      </c>
      <c r="L32" s="42" t="s">
        <v>74</v>
      </c>
      <c r="M32" s="41" t="s">
        <v>459</v>
      </c>
      <c r="N32" s="45">
        <f t="shared" si="6"/>
        <v>0</v>
      </c>
      <c r="O32" s="15"/>
      <c r="P32" s="40">
        <v>7</v>
      </c>
      <c r="Q32" s="41" t="s">
        <v>507</v>
      </c>
      <c r="R32" s="42">
        <v>9</v>
      </c>
      <c r="S32" s="41" t="s">
        <v>394</v>
      </c>
      <c r="T32" s="45">
        <f t="shared" si="7"/>
        <v>16</v>
      </c>
      <c r="U32" s="15"/>
      <c r="V32" s="40"/>
      <c r="W32" s="41"/>
      <c r="X32" s="42"/>
      <c r="Y32" s="41"/>
      <c r="Z32" s="34">
        <f t="shared" si="8"/>
        <v>0</v>
      </c>
      <c r="AA32" s="15"/>
      <c r="AB32" s="46"/>
      <c r="AC32" s="15"/>
      <c r="AD32" s="38">
        <f t="shared" si="9"/>
        <v>31</v>
      </c>
    </row>
    <row r="33" spans="1:30" ht="12.75">
      <c r="A33" s="194" t="s">
        <v>52</v>
      </c>
      <c r="B33" s="39" t="s">
        <v>277</v>
      </c>
      <c r="C33" s="89" t="s">
        <v>70</v>
      </c>
      <c r="D33" s="40">
        <v>7</v>
      </c>
      <c r="E33" s="41" t="s">
        <v>270</v>
      </c>
      <c r="F33" s="42">
        <v>7</v>
      </c>
      <c r="G33" s="41" t="s">
        <v>323</v>
      </c>
      <c r="H33" s="45">
        <f t="shared" si="5"/>
        <v>14</v>
      </c>
      <c r="I33" s="15"/>
      <c r="J33" s="40"/>
      <c r="K33" s="41"/>
      <c r="L33" s="42"/>
      <c r="M33" s="41"/>
      <c r="N33" s="45">
        <f t="shared" si="6"/>
        <v>0</v>
      </c>
      <c r="O33" s="15"/>
      <c r="P33" s="40"/>
      <c r="Q33" s="41"/>
      <c r="R33" s="42"/>
      <c r="S33" s="41"/>
      <c r="T33" s="45">
        <f t="shared" si="7"/>
        <v>0</v>
      </c>
      <c r="U33" s="15"/>
      <c r="V33" s="40"/>
      <c r="W33" s="41"/>
      <c r="X33" s="42"/>
      <c r="Y33" s="41"/>
      <c r="Z33" s="34">
        <f t="shared" si="8"/>
        <v>0</v>
      </c>
      <c r="AA33" s="15"/>
      <c r="AB33" s="46"/>
      <c r="AC33" s="15"/>
      <c r="AD33" s="38">
        <f t="shared" si="9"/>
        <v>14</v>
      </c>
    </row>
    <row r="34" spans="1:30" ht="12.75">
      <c r="A34" s="194" t="s">
        <v>55</v>
      </c>
      <c r="B34" s="39" t="s">
        <v>81</v>
      </c>
      <c r="C34" s="89" t="s">
        <v>69</v>
      </c>
      <c r="D34" s="40">
        <v>5</v>
      </c>
      <c r="E34" s="41" t="s">
        <v>107</v>
      </c>
      <c r="F34" s="42">
        <v>6</v>
      </c>
      <c r="G34" s="41" t="s">
        <v>356</v>
      </c>
      <c r="H34" s="45">
        <f t="shared" si="5"/>
        <v>11</v>
      </c>
      <c r="I34" s="15"/>
      <c r="J34" s="40"/>
      <c r="K34" s="41"/>
      <c r="L34" s="42"/>
      <c r="M34" s="41"/>
      <c r="N34" s="45">
        <f t="shared" si="6"/>
        <v>0</v>
      </c>
      <c r="O34" s="15"/>
      <c r="P34" s="40"/>
      <c r="Q34" s="41"/>
      <c r="R34" s="42"/>
      <c r="S34" s="41"/>
      <c r="T34" s="45">
        <f t="shared" si="7"/>
        <v>0</v>
      </c>
      <c r="U34" s="15"/>
      <c r="V34" s="40"/>
      <c r="W34" s="41"/>
      <c r="X34" s="42"/>
      <c r="Y34" s="41"/>
      <c r="Z34" s="34">
        <f t="shared" si="8"/>
        <v>0</v>
      </c>
      <c r="AA34" s="15"/>
      <c r="AB34" s="46"/>
      <c r="AC34" s="15"/>
      <c r="AD34" s="38">
        <f t="shared" si="9"/>
        <v>11</v>
      </c>
    </row>
    <row r="35" ht="12" customHeight="1"/>
    <row r="36" ht="12.75" hidden="1"/>
    <row r="37" ht="12.75" hidden="1"/>
    <row r="42" spans="1:30" ht="12.75">
      <c r="A42" s="1"/>
      <c r="B42" s="3"/>
      <c r="C42" s="3"/>
      <c r="D42" s="1"/>
      <c r="E42" s="4"/>
      <c r="F42" s="1"/>
      <c r="G42" s="4"/>
      <c r="H42" s="6"/>
      <c r="I42" s="1"/>
      <c r="J42" s="1"/>
      <c r="K42" s="4"/>
      <c r="L42" s="1"/>
      <c r="M42" s="4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3"/>
      <c r="C43" s="3"/>
      <c r="D43" s="1"/>
      <c r="E43" s="4"/>
      <c r="F43" s="1"/>
      <c r="G43" s="4"/>
      <c r="H43" s="6"/>
      <c r="I43" s="1"/>
      <c r="J43" s="1"/>
      <c r="K43" s="4"/>
      <c r="L43" s="1"/>
      <c r="M43" s="4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4"/>
      <c r="F44" s="1"/>
      <c r="G44" s="4"/>
      <c r="H44" s="6"/>
      <c r="I44" s="1"/>
      <c r="J44" s="1"/>
      <c r="K44" s="4"/>
      <c r="L44" s="1"/>
      <c r="M44" s="4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4"/>
      <c r="F45" s="1"/>
      <c r="G45" s="4"/>
      <c r="H45" s="6"/>
      <c r="I45" s="1"/>
      <c r="J45" s="1"/>
      <c r="K45" s="4"/>
      <c r="L45" s="1"/>
      <c r="M45" s="4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3"/>
      <c r="C46" s="3"/>
      <c r="D46" s="1"/>
      <c r="E46" s="4"/>
      <c r="F46" s="1"/>
      <c r="G46" s="4"/>
      <c r="H46" s="6"/>
      <c r="I46" s="1"/>
      <c r="J46" s="1"/>
      <c r="K46" s="4"/>
      <c r="L46" s="1"/>
      <c r="M46" s="4"/>
      <c r="N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4"/>
      <c r="F47" s="1"/>
      <c r="G47" s="4"/>
      <c r="H47" s="6"/>
      <c r="I47" s="1"/>
      <c r="J47" s="1"/>
      <c r="K47" s="4"/>
      <c r="L47" s="1"/>
      <c r="M47" s="4"/>
      <c r="N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4"/>
      <c r="F48" s="1"/>
      <c r="G48" s="4"/>
      <c r="H48" s="6"/>
      <c r="I48" s="1"/>
      <c r="J48" s="1"/>
      <c r="K48" s="4"/>
      <c r="L48" s="1"/>
      <c r="M48" s="4"/>
      <c r="N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4"/>
      <c r="F49" s="1"/>
      <c r="G49" s="4"/>
      <c r="H49" s="6"/>
      <c r="I49" s="1"/>
      <c r="J49" s="1"/>
      <c r="K49" s="4"/>
      <c r="L49" s="1"/>
      <c r="M49" s="4"/>
      <c r="N49" s="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3"/>
      <c r="C50" s="3"/>
      <c r="D50" s="1"/>
      <c r="E50" s="4"/>
      <c r="F50" s="1"/>
      <c r="G50" s="4"/>
      <c r="H50" s="6"/>
      <c r="I50" s="1"/>
      <c r="J50" s="1"/>
      <c r="K50" s="4"/>
      <c r="L50" s="1"/>
      <c r="M50" s="4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4"/>
      <c r="F51" s="1"/>
      <c r="G51" s="4"/>
      <c r="H51" s="6"/>
      <c r="I51" s="1"/>
      <c r="J51" s="1"/>
      <c r="K51" s="4"/>
      <c r="L51" s="1"/>
      <c r="M51" s="4"/>
      <c r="N51" s="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3"/>
      <c r="C52" s="3"/>
      <c r="D52" s="1"/>
      <c r="E52" s="4"/>
      <c r="F52" s="1"/>
      <c r="G52" s="4"/>
      <c r="H52" s="6"/>
      <c r="I52" s="1"/>
      <c r="J52" s="1"/>
      <c r="K52" s="4"/>
      <c r="L52" s="1"/>
      <c r="M52" s="4"/>
      <c r="N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4"/>
      <c r="F53" s="1"/>
      <c r="G53" s="4"/>
      <c r="H53" s="6"/>
      <c r="I53" s="1"/>
      <c r="J53" s="1"/>
      <c r="K53" s="4"/>
      <c r="L53" s="1"/>
      <c r="M53" s="4"/>
      <c r="N53" s="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3"/>
      <c r="C54" s="3"/>
      <c r="D54" s="1"/>
      <c r="E54" s="4"/>
      <c r="F54" s="1"/>
      <c r="G54" s="4"/>
      <c r="H54" s="6"/>
      <c r="I54" s="1"/>
      <c r="J54" s="1"/>
      <c r="K54" s="4"/>
      <c r="L54" s="1"/>
      <c r="M54" s="4"/>
      <c r="N54" s="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4"/>
      <c r="F55" s="1"/>
      <c r="G55" s="4"/>
      <c r="H55" s="6"/>
      <c r="I55" s="1"/>
      <c r="J55" s="1"/>
      <c r="K55" s="4"/>
      <c r="L55" s="1"/>
      <c r="M55" s="4"/>
      <c r="N55" s="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4"/>
      <c r="F56" s="1"/>
      <c r="G56" s="4"/>
      <c r="H56" s="6"/>
      <c r="I56" s="1"/>
      <c r="J56" s="1"/>
      <c r="K56" s="4"/>
      <c r="L56" s="1"/>
      <c r="M56" s="4"/>
      <c r="N56" s="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3"/>
      <c r="C57" s="3"/>
      <c r="D57" s="1"/>
      <c r="E57" s="4"/>
      <c r="F57" s="1"/>
      <c r="G57" s="4"/>
      <c r="H57" s="6"/>
      <c r="I57" s="1"/>
      <c r="J57" s="1"/>
      <c r="K57" s="4"/>
      <c r="L57" s="1"/>
      <c r="M57" s="4"/>
      <c r="N57" s="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7"/>
      <c r="B58" s="1"/>
      <c r="C58" s="1"/>
      <c r="D58" s="1"/>
      <c r="E58" s="4"/>
      <c r="F58" s="1"/>
      <c r="G58" s="4"/>
      <c r="H58" s="6"/>
      <c r="I58" s="1"/>
      <c r="J58" s="1"/>
      <c r="K58" s="4"/>
      <c r="L58" s="1"/>
      <c r="M58" s="4"/>
      <c r="N58" s="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7"/>
      <c r="B59" s="1"/>
      <c r="C59" s="1"/>
      <c r="D59" s="1"/>
      <c r="E59" s="4"/>
      <c r="F59" s="1"/>
      <c r="G59" s="4"/>
      <c r="H59" s="6"/>
      <c r="I59" s="1"/>
      <c r="J59" s="1"/>
      <c r="K59" s="4"/>
      <c r="L59" s="1"/>
      <c r="M59" s="4"/>
      <c r="N59" s="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</sheetData>
  <sheetProtection password="CC1D" sheet="1" objects="1" scenarios="1" selectLockedCells="1" selectUnlockedCells="1"/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68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3.421875" style="0" customWidth="1"/>
    <col min="3" max="3" width="6.8515625" style="0" customWidth="1"/>
    <col min="4" max="4" width="3.28125" style="0" customWidth="1"/>
    <col min="5" max="5" width="4.00390625" style="0" customWidth="1"/>
    <col min="6" max="6" width="3.421875" style="0" customWidth="1"/>
    <col min="7" max="7" width="4.00390625" style="0" customWidth="1"/>
    <col min="8" max="8" width="3.7109375" style="0" customWidth="1"/>
    <col min="9" max="9" width="0.85546875" style="0" customWidth="1"/>
    <col min="10" max="10" width="3.140625" style="0" customWidth="1"/>
    <col min="11" max="11" width="4.00390625" style="0" customWidth="1"/>
    <col min="12" max="12" width="3.8515625" style="0" customWidth="1"/>
    <col min="13" max="13" width="4.00390625" style="0" customWidth="1"/>
    <col min="14" max="14" width="2.8515625" style="0" customWidth="1"/>
    <col min="15" max="15" width="0.9921875" style="0" customWidth="1"/>
    <col min="16" max="17" width="3.7109375" style="0" customWidth="1"/>
    <col min="18" max="18" width="3.421875" style="0" customWidth="1"/>
    <col min="19" max="19" width="3.7109375" style="0" customWidth="1"/>
    <col min="20" max="20" width="3.28125" style="0" customWidth="1"/>
    <col min="21" max="21" width="0.85546875" style="0" customWidth="1"/>
    <col min="22" max="22" width="3.421875" style="0" customWidth="1"/>
    <col min="23" max="23" width="3.7109375" style="0" customWidth="1"/>
    <col min="24" max="24" width="2.8515625" style="0" customWidth="1"/>
    <col min="25" max="25" width="3.8515625" style="0" customWidth="1"/>
    <col min="26" max="26" width="3.421875" style="0" customWidth="1"/>
    <col min="27" max="27" width="0.9921875" style="0" customWidth="1"/>
    <col min="28" max="28" width="7.140625" style="0" customWidth="1"/>
    <col min="29" max="29" width="0.85546875" style="0" customWidth="1"/>
    <col min="30" max="30" width="7.140625" style="0" customWidth="1"/>
  </cols>
  <sheetData>
    <row r="1" spans="1:30" ht="12.75">
      <c r="A1" s="60"/>
      <c r="B1" s="60"/>
      <c r="C1" s="16" t="s">
        <v>129</v>
      </c>
      <c r="D1" s="60"/>
      <c r="F1" s="60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20" t="s">
        <v>617</v>
      </c>
    </row>
    <row r="2" spans="1:30" ht="12.75">
      <c r="A2" s="60"/>
      <c r="B2" s="16" t="s">
        <v>14</v>
      </c>
      <c r="C2" s="1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3.5" thickBot="1">
      <c r="A3" s="22" t="s">
        <v>3</v>
      </c>
      <c r="B3" s="23" t="s">
        <v>0</v>
      </c>
      <c r="C3" s="23"/>
      <c r="D3" s="24"/>
      <c r="E3" s="25" t="s">
        <v>1</v>
      </c>
      <c r="F3" s="25"/>
      <c r="G3" s="25"/>
      <c r="H3" s="23" t="s">
        <v>4</v>
      </c>
      <c r="I3" s="25"/>
      <c r="J3" s="25"/>
      <c r="K3" s="25" t="s">
        <v>2</v>
      </c>
      <c r="L3" s="25"/>
      <c r="M3" s="25"/>
      <c r="N3" s="23" t="s">
        <v>4</v>
      </c>
      <c r="O3" s="24"/>
      <c r="P3" s="26"/>
      <c r="Q3" s="25" t="s">
        <v>33</v>
      </c>
      <c r="R3" s="25"/>
      <c r="S3" s="25"/>
      <c r="T3" s="23" t="s">
        <v>4</v>
      </c>
      <c r="U3" s="24"/>
      <c r="V3" s="26"/>
      <c r="W3" s="25" t="s">
        <v>34</v>
      </c>
      <c r="X3" s="25"/>
      <c r="Y3" s="25"/>
      <c r="Z3" s="27" t="s">
        <v>4</v>
      </c>
      <c r="AA3" s="15"/>
      <c r="AB3" s="29" t="s">
        <v>31</v>
      </c>
      <c r="AC3" s="15"/>
      <c r="AD3" s="29" t="s">
        <v>32</v>
      </c>
    </row>
    <row r="4" spans="1:30" ht="13.5" thickTop="1">
      <c r="A4" s="126" t="s">
        <v>5</v>
      </c>
      <c r="B4" s="30" t="s">
        <v>255</v>
      </c>
      <c r="C4" s="88" t="s">
        <v>70</v>
      </c>
      <c r="D4" s="35">
        <v>14</v>
      </c>
      <c r="E4" s="32" t="s">
        <v>104</v>
      </c>
      <c r="F4" s="33">
        <v>9</v>
      </c>
      <c r="G4" s="32" t="s">
        <v>323</v>
      </c>
      <c r="H4" s="34">
        <f aca="true" t="shared" si="0" ref="H4:H11">SUM(D4,F4)</f>
        <v>23</v>
      </c>
      <c r="I4" s="15"/>
      <c r="J4" s="35">
        <v>14</v>
      </c>
      <c r="K4" s="32" t="s">
        <v>394</v>
      </c>
      <c r="L4" s="33">
        <v>7</v>
      </c>
      <c r="M4" s="32" t="s">
        <v>459</v>
      </c>
      <c r="N4" s="34">
        <f aca="true" t="shared" si="1" ref="N4:N11">SUM(J4,L4)</f>
        <v>21</v>
      </c>
      <c r="O4" s="15"/>
      <c r="P4" s="35">
        <v>14</v>
      </c>
      <c r="Q4" s="32" t="s">
        <v>507</v>
      </c>
      <c r="R4" s="33">
        <v>7</v>
      </c>
      <c r="S4" s="32" t="s">
        <v>270</v>
      </c>
      <c r="T4" s="34">
        <f aca="true" t="shared" si="2" ref="T4:T11">SUM(P4,R4)</f>
        <v>21</v>
      </c>
      <c r="U4" s="15"/>
      <c r="V4" s="31">
        <v>9</v>
      </c>
      <c r="W4" s="32" t="s">
        <v>107</v>
      </c>
      <c r="X4" s="36">
        <v>14</v>
      </c>
      <c r="Y4" s="32" t="s">
        <v>352</v>
      </c>
      <c r="Z4" s="34">
        <f aca="true" t="shared" si="3" ref="Z4:Z11">SUM(V4,X4)</f>
        <v>23</v>
      </c>
      <c r="AA4" s="15"/>
      <c r="AB4" s="37">
        <v>5</v>
      </c>
      <c r="AC4" s="15"/>
      <c r="AD4" s="38">
        <f aca="true" t="shared" si="4" ref="AD4:AD11">SUM(H4,N4,T4,Z4,AB4)-MIN(H4,N4,T4,Z4)</f>
        <v>72</v>
      </c>
    </row>
    <row r="5" spans="1:30" ht="12.75">
      <c r="A5" s="93" t="s">
        <v>49</v>
      </c>
      <c r="B5" s="39" t="s">
        <v>195</v>
      </c>
      <c r="C5" s="89" t="s">
        <v>73</v>
      </c>
      <c r="D5" s="43">
        <v>14</v>
      </c>
      <c r="E5" s="41" t="s">
        <v>107</v>
      </c>
      <c r="F5" s="42">
        <v>9</v>
      </c>
      <c r="G5" s="41" t="s">
        <v>359</v>
      </c>
      <c r="H5" s="34">
        <f t="shared" si="0"/>
        <v>23</v>
      </c>
      <c r="I5" s="15"/>
      <c r="J5" s="40">
        <v>9</v>
      </c>
      <c r="K5" s="41" t="s">
        <v>377</v>
      </c>
      <c r="L5" s="44">
        <v>14</v>
      </c>
      <c r="M5" s="41" t="s">
        <v>459</v>
      </c>
      <c r="N5" s="34">
        <f t="shared" si="1"/>
        <v>23</v>
      </c>
      <c r="O5" s="15"/>
      <c r="P5" s="40">
        <v>9</v>
      </c>
      <c r="Q5" s="41" t="s">
        <v>424</v>
      </c>
      <c r="R5" s="42">
        <v>9</v>
      </c>
      <c r="S5" s="41" t="s">
        <v>270</v>
      </c>
      <c r="T5" s="34">
        <f t="shared" si="2"/>
        <v>18</v>
      </c>
      <c r="U5" s="15"/>
      <c r="V5" s="40">
        <v>9</v>
      </c>
      <c r="W5" s="41" t="s">
        <v>323</v>
      </c>
      <c r="X5" s="42">
        <v>9</v>
      </c>
      <c r="Y5" s="41" t="s">
        <v>356</v>
      </c>
      <c r="Z5" s="34">
        <f t="shared" si="3"/>
        <v>18</v>
      </c>
      <c r="AA5" s="15"/>
      <c r="AB5" s="46">
        <v>5</v>
      </c>
      <c r="AC5" s="15"/>
      <c r="AD5" s="38">
        <f t="shared" si="4"/>
        <v>69</v>
      </c>
    </row>
    <row r="6" spans="1:30" ht="12.75">
      <c r="A6" s="93" t="s">
        <v>50</v>
      </c>
      <c r="B6" s="39" t="s">
        <v>302</v>
      </c>
      <c r="C6" s="89" t="s">
        <v>73</v>
      </c>
      <c r="D6" s="40">
        <v>9</v>
      </c>
      <c r="E6" s="41" t="s">
        <v>270</v>
      </c>
      <c r="F6" s="42">
        <v>9</v>
      </c>
      <c r="G6" s="41" t="s">
        <v>310</v>
      </c>
      <c r="H6" s="34">
        <f t="shared" si="0"/>
        <v>18</v>
      </c>
      <c r="I6" s="15"/>
      <c r="J6" s="40">
        <v>9</v>
      </c>
      <c r="K6" s="41" t="s">
        <v>356</v>
      </c>
      <c r="L6" s="42">
        <v>9</v>
      </c>
      <c r="M6" s="41" t="s">
        <v>104</v>
      </c>
      <c r="N6" s="34">
        <f t="shared" si="1"/>
        <v>18</v>
      </c>
      <c r="O6" s="15"/>
      <c r="P6" s="40">
        <v>9</v>
      </c>
      <c r="Q6" s="41" t="s">
        <v>323</v>
      </c>
      <c r="R6" s="42">
        <v>9</v>
      </c>
      <c r="S6" s="41" t="s">
        <v>459</v>
      </c>
      <c r="T6" s="34">
        <f t="shared" si="2"/>
        <v>18</v>
      </c>
      <c r="U6" s="15"/>
      <c r="V6" s="40">
        <v>7</v>
      </c>
      <c r="W6" s="41" t="s">
        <v>107</v>
      </c>
      <c r="X6" s="42">
        <v>9</v>
      </c>
      <c r="Y6" s="41" t="s">
        <v>359</v>
      </c>
      <c r="Z6" s="34">
        <f t="shared" si="3"/>
        <v>16</v>
      </c>
      <c r="AA6" s="15"/>
      <c r="AB6" s="46">
        <v>5</v>
      </c>
      <c r="AC6" s="15"/>
      <c r="AD6" s="38">
        <f t="shared" si="4"/>
        <v>59</v>
      </c>
    </row>
    <row r="7" spans="1:30" ht="12.75">
      <c r="A7" s="93" t="s">
        <v>51</v>
      </c>
      <c r="B7" s="39" t="s">
        <v>77</v>
      </c>
      <c r="C7" s="89" t="s">
        <v>75</v>
      </c>
      <c r="D7" s="40">
        <v>6</v>
      </c>
      <c r="E7" s="41" t="s">
        <v>104</v>
      </c>
      <c r="F7" s="42">
        <v>7</v>
      </c>
      <c r="G7" s="41" t="s">
        <v>270</v>
      </c>
      <c r="H7" s="34">
        <f t="shared" si="0"/>
        <v>13</v>
      </c>
      <c r="I7" s="15"/>
      <c r="J7" s="40">
        <v>7</v>
      </c>
      <c r="K7" s="41" t="s">
        <v>356</v>
      </c>
      <c r="L7" s="42">
        <v>9</v>
      </c>
      <c r="M7" s="41" t="s">
        <v>323</v>
      </c>
      <c r="N7" s="34">
        <f t="shared" si="1"/>
        <v>16</v>
      </c>
      <c r="O7" s="15"/>
      <c r="P7" s="40">
        <v>9</v>
      </c>
      <c r="Q7" s="41" t="s">
        <v>394</v>
      </c>
      <c r="R7" s="42">
        <v>6</v>
      </c>
      <c r="S7" s="41" t="s">
        <v>459</v>
      </c>
      <c r="T7" s="34">
        <f t="shared" si="2"/>
        <v>15</v>
      </c>
      <c r="U7" s="15"/>
      <c r="V7" s="40">
        <v>9</v>
      </c>
      <c r="W7" s="41" t="s">
        <v>580</v>
      </c>
      <c r="X7" s="42">
        <v>7</v>
      </c>
      <c r="Y7" s="41" t="s">
        <v>359</v>
      </c>
      <c r="Z7" s="34">
        <f t="shared" si="3"/>
        <v>16</v>
      </c>
      <c r="AA7" s="15"/>
      <c r="AB7" s="46">
        <v>5</v>
      </c>
      <c r="AC7" s="15"/>
      <c r="AD7" s="38">
        <f t="shared" si="4"/>
        <v>52</v>
      </c>
    </row>
    <row r="8" spans="1:30" ht="12.75">
      <c r="A8" s="93" t="s">
        <v>53</v>
      </c>
      <c r="B8" s="39" t="s">
        <v>595</v>
      </c>
      <c r="C8" s="89" t="s">
        <v>71</v>
      </c>
      <c r="D8" s="40">
        <v>7</v>
      </c>
      <c r="E8" s="41" t="s">
        <v>104</v>
      </c>
      <c r="F8" s="42">
        <v>9</v>
      </c>
      <c r="G8" s="41" t="s">
        <v>352</v>
      </c>
      <c r="H8" s="34">
        <f t="shared" si="0"/>
        <v>16</v>
      </c>
      <c r="I8" s="15"/>
      <c r="J8" s="40">
        <v>7</v>
      </c>
      <c r="K8" s="41" t="s">
        <v>394</v>
      </c>
      <c r="L8" s="42">
        <v>9</v>
      </c>
      <c r="M8" s="41" t="s">
        <v>270</v>
      </c>
      <c r="N8" s="34">
        <f t="shared" si="1"/>
        <v>16</v>
      </c>
      <c r="O8" s="15"/>
      <c r="P8" s="40">
        <v>7</v>
      </c>
      <c r="Q8" s="41" t="s">
        <v>507</v>
      </c>
      <c r="R8" s="42">
        <v>7</v>
      </c>
      <c r="S8" s="41" t="s">
        <v>459</v>
      </c>
      <c r="T8" s="34">
        <f t="shared" si="2"/>
        <v>14</v>
      </c>
      <c r="U8" s="15"/>
      <c r="V8" s="40">
        <v>7</v>
      </c>
      <c r="W8" s="41" t="s">
        <v>323</v>
      </c>
      <c r="X8" s="42">
        <v>7</v>
      </c>
      <c r="Y8" s="41" t="s">
        <v>356</v>
      </c>
      <c r="Z8" s="34">
        <f t="shared" si="3"/>
        <v>14</v>
      </c>
      <c r="AA8" s="15"/>
      <c r="AB8" s="46">
        <v>5</v>
      </c>
      <c r="AC8" s="15"/>
      <c r="AD8" s="38">
        <f t="shared" si="4"/>
        <v>51</v>
      </c>
    </row>
    <row r="9" spans="1:30" ht="12.75">
      <c r="A9" s="93" t="s">
        <v>52</v>
      </c>
      <c r="B9" s="39" t="s">
        <v>320</v>
      </c>
      <c r="C9" s="89" t="s">
        <v>108</v>
      </c>
      <c r="D9" s="40">
        <v>7</v>
      </c>
      <c r="E9" s="41" t="s">
        <v>310</v>
      </c>
      <c r="F9" s="42">
        <v>7</v>
      </c>
      <c r="G9" s="41" t="s">
        <v>352</v>
      </c>
      <c r="H9" s="34">
        <f t="shared" si="0"/>
        <v>14</v>
      </c>
      <c r="I9" s="15"/>
      <c r="J9" s="40">
        <v>6</v>
      </c>
      <c r="K9" s="41" t="s">
        <v>394</v>
      </c>
      <c r="L9" s="42">
        <v>9</v>
      </c>
      <c r="M9" s="41" t="s">
        <v>454</v>
      </c>
      <c r="N9" s="34">
        <f t="shared" si="1"/>
        <v>15</v>
      </c>
      <c r="O9" s="15"/>
      <c r="P9" s="40">
        <v>9</v>
      </c>
      <c r="Q9" s="41" t="s">
        <v>104</v>
      </c>
      <c r="R9" s="42">
        <v>6</v>
      </c>
      <c r="S9" s="41" t="s">
        <v>270</v>
      </c>
      <c r="T9" s="34">
        <f t="shared" si="2"/>
        <v>15</v>
      </c>
      <c r="U9" s="15"/>
      <c r="V9" s="40">
        <v>9</v>
      </c>
      <c r="W9" s="41" t="s">
        <v>261</v>
      </c>
      <c r="X9" s="42">
        <v>6</v>
      </c>
      <c r="Y9" s="41" t="s">
        <v>359</v>
      </c>
      <c r="Z9" s="34">
        <f t="shared" si="3"/>
        <v>15</v>
      </c>
      <c r="AA9" s="15"/>
      <c r="AB9" s="46">
        <v>5</v>
      </c>
      <c r="AC9" s="15"/>
      <c r="AD9" s="38">
        <f t="shared" si="4"/>
        <v>50</v>
      </c>
    </row>
    <row r="10" spans="1:30" ht="12.75">
      <c r="A10" s="93" t="s">
        <v>55</v>
      </c>
      <c r="B10" s="163" t="s">
        <v>401</v>
      </c>
      <c r="C10" s="89" t="s">
        <v>379</v>
      </c>
      <c r="D10" s="40"/>
      <c r="E10" s="41"/>
      <c r="F10" s="42"/>
      <c r="G10" s="41"/>
      <c r="H10" s="34">
        <f t="shared" si="0"/>
        <v>0</v>
      </c>
      <c r="I10" s="15"/>
      <c r="J10" s="40">
        <v>7</v>
      </c>
      <c r="K10" s="41" t="s">
        <v>394</v>
      </c>
      <c r="L10" s="42">
        <v>6</v>
      </c>
      <c r="M10" s="41" t="s">
        <v>459</v>
      </c>
      <c r="N10" s="34">
        <f t="shared" si="1"/>
        <v>13</v>
      </c>
      <c r="O10" s="15"/>
      <c r="P10" s="40"/>
      <c r="Q10" s="41"/>
      <c r="R10" s="42"/>
      <c r="S10" s="41"/>
      <c r="T10" s="34">
        <f t="shared" si="2"/>
        <v>0</v>
      </c>
      <c r="U10" s="15"/>
      <c r="V10" s="40"/>
      <c r="W10" s="41"/>
      <c r="X10" s="42"/>
      <c r="Y10" s="41"/>
      <c r="Z10" s="34">
        <f t="shared" si="3"/>
        <v>0</v>
      </c>
      <c r="AA10" s="15"/>
      <c r="AB10" s="46"/>
      <c r="AC10" s="15"/>
      <c r="AD10" s="38">
        <f t="shared" si="4"/>
        <v>13</v>
      </c>
    </row>
    <row r="11" spans="1:30" ht="12.75">
      <c r="A11" s="93" t="s">
        <v>369</v>
      </c>
      <c r="B11" s="39" t="s">
        <v>115</v>
      </c>
      <c r="C11" s="89" t="s">
        <v>69</v>
      </c>
      <c r="D11" s="40" t="s">
        <v>74</v>
      </c>
      <c r="E11" s="41" t="s">
        <v>107</v>
      </c>
      <c r="F11" s="42" t="s">
        <v>74</v>
      </c>
      <c r="G11" s="41" t="s">
        <v>270</v>
      </c>
      <c r="H11" s="34">
        <f t="shared" si="0"/>
        <v>0</v>
      </c>
      <c r="I11" s="15"/>
      <c r="J11" s="43"/>
      <c r="K11" s="41"/>
      <c r="L11" s="44"/>
      <c r="M11" s="41"/>
      <c r="N11" s="34">
        <f t="shared" si="1"/>
        <v>0</v>
      </c>
      <c r="O11" s="15"/>
      <c r="P11" s="40"/>
      <c r="Q11" s="41"/>
      <c r="R11" s="42"/>
      <c r="S11" s="41"/>
      <c r="T11" s="34">
        <f t="shared" si="2"/>
        <v>0</v>
      </c>
      <c r="U11" s="15"/>
      <c r="V11" s="40"/>
      <c r="W11" s="41"/>
      <c r="X11" s="42"/>
      <c r="Y11" s="41"/>
      <c r="Z11" s="34">
        <f t="shared" si="3"/>
        <v>0</v>
      </c>
      <c r="AA11" s="15"/>
      <c r="AB11" s="46"/>
      <c r="AC11" s="15"/>
      <c r="AD11" s="38">
        <f t="shared" si="4"/>
        <v>0</v>
      </c>
    </row>
    <row r="12" spans="1:30" ht="12.75">
      <c r="A12" s="96"/>
      <c r="B12" s="48"/>
      <c r="C12" s="96"/>
      <c r="D12" s="48"/>
      <c r="E12" s="49"/>
      <c r="F12" s="48"/>
      <c r="G12" s="49"/>
      <c r="H12" s="50"/>
      <c r="I12" s="15"/>
      <c r="J12" s="55"/>
      <c r="K12" s="49"/>
      <c r="L12" s="55"/>
      <c r="M12" s="49"/>
      <c r="N12" s="50"/>
      <c r="O12" s="15"/>
      <c r="P12" s="48"/>
      <c r="Q12" s="49"/>
      <c r="R12" s="48"/>
      <c r="S12" s="49"/>
      <c r="T12" s="50"/>
      <c r="U12" s="15"/>
      <c r="V12" s="48"/>
      <c r="W12" s="49"/>
      <c r="X12" s="48"/>
      <c r="Y12" s="49"/>
      <c r="Z12" s="50"/>
      <c r="AA12" s="15"/>
      <c r="AB12" s="51"/>
      <c r="AC12" s="15"/>
      <c r="AD12" s="50"/>
    </row>
    <row r="13" spans="1:30" ht="12.75">
      <c r="A13" s="96"/>
      <c r="B13" s="48"/>
      <c r="C13" s="96"/>
      <c r="D13" s="48"/>
      <c r="E13" s="49"/>
      <c r="F13" s="48"/>
      <c r="G13" s="49"/>
      <c r="H13" s="50"/>
      <c r="I13" s="15"/>
      <c r="J13" s="55"/>
      <c r="K13" s="49"/>
      <c r="L13" s="55"/>
      <c r="M13" s="49"/>
      <c r="N13" s="50"/>
      <c r="O13" s="15"/>
      <c r="P13" s="48"/>
      <c r="Q13" s="49"/>
      <c r="R13" s="48"/>
      <c r="S13" s="49"/>
      <c r="T13" s="50"/>
      <c r="U13" s="15"/>
      <c r="V13" s="48"/>
      <c r="W13" s="49"/>
      <c r="X13" s="48"/>
      <c r="Y13" s="49"/>
      <c r="Z13" s="50"/>
      <c r="AA13" s="15"/>
      <c r="AB13" s="51"/>
      <c r="AC13" s="15"/>
      <c r="AD13" s="50"/>
    </row>
    <row r="14" spans="1:30" ht="12.75">
      <c r="A14" s="96"/>
      <c r="B14" s="48"/>
      <c r="C14" s="96"/>
      <c r="D14" s="48"/>
      <c r="E14" s="49"/>
      <c r="F14" s="48"/>
      <c r="G14" s="49"/>
      <c r="H14" s="50"/>
      <c r="I14" s="15"/>
      <c r="J14" s="55"/>
      <c r="K14" s="49"/>
      <c r="L14" s="55"/>
      <c r="M14" s="49"/>
      <c r="N14" s="50"/>
      <c r="O14" s="15"/>
      <c r="P14" s="48"/>
      <c r="Q14" s="49"/>
      <c r="R14" s="48"/>
      <c r="S14" s="49"/>
      <c r="T14" s="50"/>
      <c r="U14" s="15"/>
      <c r="V14" s="48"/>
      <c r="W14" s="49"/>
      <c r="X14" s="48"/>
      <c r="Y14" s="49"/>
      <c r="Z14" s="50"/>
      <c r="AA14" s="15"/>
      <c r="AB14" s="51"/>
      <c r="AC14" s="15"/>
      <c r="AD14" s="50"/>
    </row>
    <row r="15" spans="1:30" ht="12.75">
      <c r="A15" s="48"/>
      <c r="B15" s="48"/>
      <c r="C15" s="48"/>
      <c r="D15" s="48"/>
      <c r="E15" s="49"/>
      <c r="F15" s="48"/>
      <c r="G15" s="49"/>
      <c r="H15" s="50"/>
      <c r="I15" s="15"/>
      <c r="J15" s="48"/>
      <c r="K15" s="49"/>
      <c r="L15" s="48"/>
      <c r="M15" s="49"/>
      <c r="N15" s="50"/>
      <c r="O15" s="15"/>
      <c r="P15" s="48"/>
      <c r="Q15" s="49"/>
      <c r="R15" s="48"/>
      <c r="S15" s="49"/>
      <c r="T15" s="50"/>
      <c r="U15" s="15"/>
      <c r="V15" s="48"/>
      <c r="W15" s="49"/>
      <c r="X15" s="48"/>
      <c r="Y15" s="49"/>
      <c r="Z15" s="50"/>
      <c r="AA15" s="15"/>
      <c r="AB15" s="51"/>
      <c r="AC15" s="15"/>
      <c r="AD15" s="50"/>
    </row>
    <row r="16" spans="1:30" ht="12.75">
      <c r="A16" s="15"/>
      <c r="B16" s="60"/>
      <c r="C16" s="16" t="s">
        <v>129</v>
      </c>
      <c r="D16" s="60"/>
      <c r="F16" s="60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15"/>
      <c r="AD16" s="15"/>
    </row>
    <row r="17" spans="1:30" ht="12.75">
      <c r="A17" s="15"/>
      <c r="B17" s="16" t="s">
        <v>27</v>
      </c>
      <c r="C17" s="1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15"/>
      <c r="AD17" s="15"/>
    </row>
    <row r="18" spans="1:30" ht="13.5" thickBot="1">
      <c r="A18" s="22" t="s">
        <v>3</v>
      </c>
      <c r="B18" s="23" t="s">
        <v>0</v>
      </c>
      <c r="C18" s="23"/>
      <c r="D18" s="24"/>
      <c r="E18" s="25" t="s">
        <v>1</v>
      </c>
      <c r="F18" s="25"/>
      <c r="G18" s="25"/>
      <c r="H18" s="23" t="s">
        <v>4</v>
      </c>
      <c r="I18" s="25"/>
      <c r="J18" s="25"/>
      <c r="K18" s="25" t="s">
        <v>2</v>
      </c>
      <c r="L18" s="25"/>
      <c r="M18" s="25"/>
      <c r="N18" s="23" t="s">
        <v>4</v>
      </c>
      <c r="O18" s="24"/>
      <c r="P18" s="26"/>
      <c r="Q18" s="25" t="s">
        <v>33</v>
      </c>
      <c r="R18" s="25"/>
      <c r="S18" s="25"/>
      <c r="T18" s="23" t="s">
        <v>4</v>
      </c>
      <c r="U18" s="24"/>
      <c r="V18" s="26"/>
      <c r="W18" s="25" t="s">
        <v>34</v>
      </c>
      <c r="X18" s="25"/>
      <c r="Y18" s="25"/>
      <c r="Z18" s="27" t="s">
        <v>4</v>
      </c>
      <c r="AA18" s="15"/>
      <c r="AB18" s="29" t="s">
        <v>31</v>
      </c>
      <c r="AC18" s="15"/>
      <c r="AD18" s="29" t="s">
        <v>32</v>
      </c>
    </row>
    <row r="19" spans="1:30" ht="13.5" thickTop="1">
      <c r="A19" s="193" t="s">
        <v>5</v>
      </c>
      <c r="B19" s="30" t="s">
        <v>279</v>
      </c>
      <c r="C19" s="88" t="s">
        <v>70</v>
      </c>
      <c r="D19" s="35">
        <v>14</v>
      </c>
      <c r="E19" s="32" t="s">
        <v>270</v>
      </c>
      <c r="F19" s="36">
        <v>14</v>
      </c>
      <c r="G19" s="32" t="s">
        <v>352</v>
      </c>
      <c r="H19" s="34">
        <f aca="true" t="shared" si="5" ref="H19:H29">SUM(D19,F19)</f>
        <v>28</v>
      </c>
      <c r="I19" s="15"/>
      <c r="J19" s="35">
        <v>14</v>
      </c>
      <c r="K19" s="32" t="s">
        <v>424</v>
      </c>
      <c r="L19" s="36">
        <v>14</v>
      </c>
      <c r="M19" s="32" t="s">
        <v>104</v>
      </c>
      <c r="N19" s="34">
        <f aca="true" t="shared" si="6" ref="N19:N29">SUM(J19,L19)</f>
        <v>28</v>
      </c>
      <c r="O19" s="15"/>
      <c r="P19" s="35">
        <v>14</v>
      </c>
      <c r="Q19" s="32" t="s">
        <v>507</v>
      </c>
      <c r="R19" s="36">
        <v>14</v>
      </c>
      <c r="S19" s="32" t="s">
        <v>394</v>
      </c>
      <c r="T19" s="34">
        <f aca="true" t="shared" si="7" ref="T19:T29">SUM(P19,R19)</f>
        <v>28</v>
      </c>
      <c r="U19" s="15"/>
      <c r="V19" s="35">
        <v>14</v>
      </c>
      <c r="W19" s="32" t="s">
        <v>580</v>
      </c>
      <c r="X19" s="36">
        <v>14</v>
      </c>
      <c r="Y19" s="32" t="s">
        <v>356</v>
      </c>
      <c r="Z19" s="34">
        <f aca="true" t="shared" si="8" ref="Z19:Z29">SUM(V19,X19)</f>
        <v>28</v>
      </c>
      <c r="AA19" s="15"/>
      <c r="AB19" s="37">
        <v>5</v>
      </c>
      <c r="AC19" s="15"/>
      <c r="AD19" s="38">
        <f aca="true" t="shared" si="9" ref="AD19:AD29">SUM(H19,N19,T19,Z19,AB19)-MIN(H19,N19,T19,Z19)</f>
        <v>89</v>
      </c>
    </row>
    <row r="20" spans="1:30" ht="12.75">
      <c r="A20" s="194" t="s">
        <v>49</v>
      </c>
      <c r="B20" s="39" t="s">
        <v>404</v>
      </c>
      <c r="C20" s="89" t="s">
        <v>405</v>
      </c>
      <c r="D20" s="40"/>
      <c r="E20" s="41"/>
      <c r="F20" s="42"/>
      <c r="G20" s="41"/>
      <c r="H20" s="34">
        <f t="shared" si="5"/>
        <v>0</v>
      </c>
      <c r="I20" s="15"/>
      <c r="J20" s="40">
        <v>9</v>
      </c>
      <c r="K20" s="41" t="s">
        <v>356</v>
      </c>
      <c r="L20" s="42">
        <v>7</v>
      </c>
      <c r="M20" s="41" t="s">
        <v>454</v>
      </c>
      <c r="N20" s="34">
        <f t="shared" si="6"/>
        <v>16</v>
      </c>
      <c r="O20" s="15"/>
      <c r="P20" s="43">
        <v>14</v>
      </c>
      <c r="Q20" s="41" t="s">
        <v>424</v>
      </c>
      <c r="R20" s="44">
        <v>14</v>
      </c>
      <c r="S20" s="41" t="s">
        <v>270</v>
      </c>
      <c r="T20" s="34">
        <f t="shared" si="7"/>
        <v>28</v>
      </c>
      <c r="U20" s="15"/>
      <c r="V20" s="43">
        <v>14</v>
      </c>
      <c r="W20" s="41" t="s">
        <v>261</v>
      </c>
      <c r="X20" s="44">
        <v>14</v>
      </c>
      <c r="Y20" s="41" t="s">
        <v>359</v>
      </c>
      <c r="Z20" s="34">
        <f t="shared" si="8"/>
        <v>28</v>
      </c>
      <c r="AA20" s="15"/>
      <c r="AB20" s="46"/>
      <c r="AC20" s="15"/>
      <c r="AD20" s="38">
        <f t="shared" si="9"/>
        <v>72</v>
      </c>
    </row>
    <row r="21" spans="1:30" ht="12.75">
      <c r="A21" s="194" t="s">
        <v>50</v>
      </c>
      <c r="B21" s="39" t="s">
        <v>112</v>
      </c>
      <c r="C21" s="89" t="s">
        <v>70</v>
      </c>
      <c r="D21" s="40">
        <v>7</v>
      </c>
      <c r="E21" s="41" t="s">
        <v>107</v>
      </c>
      <c r="F21" s="44">
        <v>14</v>
      </c>
      <c r="G21" s="41" t="s">
        <v>359</v>
      </c>
      <c r="H21" s="34">
        <f t="shared" si="5"/>
        <v>21</v>
      </c>
      <c r="I21" s="15"/>
      <c r="J21" s="40">
        <v>9</v>
      </c>
      <c r="K21" s="41" t="s">
        <v>377</v>
      </c>
      <c r="L21" s="44">
        <v>14</v>
      </c>
      <c r="M21" s="41" t="s">
        <v>270</v>
      </c>
      <c r="N21" s="34">
        <f t="shared" si="6"/>
        <v>23</v>
      </c>
      <c r="O21" s="15"/>
      <c r="P21" s="40">
        <v>6</v>
      </c>
      <c r="Q21" s="41" t="s">
        <v>479</v>
      </c>
      <c r="R21" s="42">
        <v>7</v>
      </c>
      <c r="S21" s="41" t="s">
        <v>424</v>
      </c>
      <c r="T21" s="34">
        <f t="shared" si="7"/>
        <v>13</v>
      </c>
      <c r="U21" s="15"/>
      <c r="V21" s="40">
        <v>9</v>
      </c>
      <c r="W21" s="41" t="s">
        <v>104</v>
      </c>
      <c r="X21" s="42">
        <v>9</v>
      </c>
      <c r="Y21" s="41" t="s">
        <v>323</v>
      </c>
      <c r="Z21" s="34">
        <f t="shared" si="8"/>
        <v>18</v>
      </c>
      <c r="AA21" s="15"/>
      <c r="AB21" s="46">
        <v>5</v>
      </c>
      <c r="AC21" s="15"/>
      <c r="AD21" s="38">
        <f t="shared" si="9"/>
        <v>67</v>
      </c>
    </row>
    <row r="22" spans="1:30" ht="12.75">
      <c r="A22" s="194" t="s">
        <v>51</v>
      </c>
      <c r="B22" s="39" t="s">
        <v>120</v>
      </c>
      <c r="C22" s="89" t="s">
        <v>73</v>
      </c>
      <c r="D22" s="40">
        <v>9</v>
      </c>
      <c r="E22" s="41" t="s">
        <v>107</v>
      </c>
      <c r="F22" s="42">
        <v>9</v>
      </c>
      <c r="G22" s="41" t="s">
        <v>356</v>
      </c>
      <c r="H22" s="34">
        <f t="shared" si="5"/>
        <v>18</v>
      </c>
      <c r="I22" s="15"/>
      <c r="J22" s="40">
        <v>9</v>
      </c>
      <c r="K22" s="41" t="s">
        <v>323</v>
      </c>
      <c r="L22" s="42">
        <v>9</v>
      </c>
      <c r="M22" s="41" t="s">
        <v>459</v>
      </c>
      <c r="N22" s="34">
        <f t="shared" si="6"/>
        <v>18</v>
      </c>
      <c r="O22" s="15"/>
      <c r="P22" s="40">
        <v>9</v>
      </c>
      <c r="Q22" s="41" t="s">
        <v>479</v>
      </c>
      <c r="R22" s="42">
        <v>9</v>
      </c>
      <c r="S22" s="41" t="s">
        <v>104</v>
      </c>
      <c r="T22" s="34">
        <f t="shared" si="7"/>
        <v>18</v>
      </c>
      <c r="U22" s="15"/>
      <c r="V22" s="40">
        <v>9</v>
      </c>
      <c r="W22" s="41" t="s">
        <v>270</v>
      </c>
      <c r="X22" s="42">
        <v>6</v>
      </c>
      <c r="Y22" s="41" t="s">
        <v>580</v>
      </c>
      <c r="Z22" s="34">
        <f t="shared" si="8"/>
        <v>15</v>
      </c>
      <c r="AA22" s="15"/>
      <c r="AB22" s="46">
        <v>5</v>
      </c>
      <c r="AC22" s="15"/>
      <c r="AD22" s="38">
        <f t="shared" si="9"/>
        <v>59</v>
      </c>
    </row>
    <row r="23" spans="1:30" ht="12.75">
      <c r="A23" s="194" t="s">
        <v>53</v>
      </c>
      <c r="B23" s="39" t="s">
        <v>103</v>
      </c>
      <c r="C23" s="89" t="s">
        <v>66</v>
      </c>
      <c r="D23" s="40">
        <v>6</v>
      </c>
      <c r="E23" s="41" t="s">
        <v>107</v>
      </c>
      <c r="F23" s="44">
        <v>14</v>
      </c>
      <c r="G23" s="41" t="s">
        <v>310</v>
      </c>
      <c r="H23" s="45">
        <f t="shared" si="5"/>
        <v>20</v>
      </c>
      <c r="I23" s="15"/>
      <c r="J23" s="40">
        <v>7</v>
      </c>
      <c r="K23" s="41" t="s">
        <v>377</v>
      </c>
      <c r="L23" s="42">
        <v>9</v>
      </c>
      <c r="M23" s="119" t="s">
        <v>454</v>
      </c>
      <c r="N23" s="45">
        <f t="shared" si="6"/>
        <v>16</v>
      </c>
      <c r="O23" s="15"/>
      <c r="P23" s="40">
        <v>7</v>
      </c>
      <c r="Q23" s="41" t="s">
        <v>479</v>
      </c>
      <c r="R23" s="42">
        <v>5</v>
      </c>
      <c r="S23" s="119" t="s">
        <v>454</v>
      </c>
      <c r="T23" s="45">
        <f t="shared" si="7"/>
        <v>12</v>
      </c>
      <c r="U23" s="15"/>
      <c r="V23" s="40">
        <v>7</v>
      </c>
      <c r="W23" s="41" t="s">
        <v>580</v>
      </c>
      <c r="X23" s="42">
        <v>7</v>
      </c>
      <c r="Y23" s="41" t="s">
        <v>356</v>
      </c>
      <c r="Z23" s="45">
        <f t="shared" si="8"/>
        <v>14</v>
      </c>
      <c r="AA23" s="15"/>
      <c r="AB23" s="46">
        <v>5</v>
      </c>
      <c r="AC23" s="15"/>
      <c r="AD23" s="38">
        <f t="shared" si="9"/>
        <v>55</v>
      </c>
    </row>
    <row r="24" spans="1:30" ht="12.75">
      <c r="A24" s="194" t="s">
        <v>52</v>
      </c>
      <c r="B24" s="39" t="s">
        <v>216</v>
      </c>
      <c r="C24" s="89" t="s">
        <v>73</v>
      </c>
      <c r="D24" s="40">
        <v>9</v>
      </c>
      <c r="E24" s="41" t="s">
        <v>104</v>
      </c>
      <c r="F24" s="42">
        <v>7</v>
      </c>
      <c r="G24" s="41" t="s">
        <v>359</v>
      </c>
      <c r="H24" s="45">
        <f t="shared" si="5"/>
        <v>16</v>
      </c>
      <c r="I24" s="15"/>
      <c r="J24" s="40">
        <v>9</v>
      </c>
      <c r="K24" s="41" t="s">
        <v>394</v>
      </c>
      <c r="L24" s="42">
        <v>7</v>
      </c>
      <c r="M24" s="41" t="s">
        <v>323</v>
      </c>
      <c r="N24" s="45">
        <f t="shared" si="6"/>
        <v>16</v>
      </c>
      <c r="O24" s="15"/>
      <c r="P24" s="40">
        <v>9</v>
      </c>
      <c r="Q24" s="41" t="s">
        <v>356</v>
      </c>
      <c r="R24" s="42">
        <v>7</v>
      </c>
      <c r="S24" s="41" t="s">
        <v>270</v>
      </c>
      <c r="T24" s="45">
        <f t="shared" si="7"/>
        <v>16</v>
      </c>
      <c r="U24" s="15"/>
      <c r="V24" s="40">
        <v>7</v>
      </c>
      <c r="W24" s="41" t="s">
        <v>107</v>
      </c>
      <c r="X24" s="42">
        <v>7</v>
      </c>
      <c r="Y24" s="41" t="s">
        <v>352</v>
      </c>
      <c r="Z24" s="45">
        <f t="shared" si="8"/>
        <v>14</v>
      </c>
      <c r="AA24" s="15"/>
      <c r="AB24" s="46">
        <v>5</v>
      </c>
      <c r="AC24" s="15"/>
      <c r="AD24" s="38">
        <f t="shared" si="9"/>
        <v>53</v>
      </c>
    </row>
    <row r="25" spans="1:30" ht="12.75">
      <c r="A25" s="194" t="s">
        <v>52</v>
      </c>
      <c r="B25" s="39" t="s">
        <v>116</v>
      </c>
      <c r="C25" s="89" t="s">
        <v>73</v>
      </c>
      <c r="D25" s="40">
        <v>6</v>
      </c>
      <c r="E25" s="41" t="s">
        <v>104</v>
      </c>
      <c r="F25" s="42">
        <v>9</v>
      </c>
      <c r="G25" s="41" t="s">
        <v>323</v>
      </c>
      <c r="H25" s="45">
        <f t="shared" si="5"/>
        <v>15</v>
      </c>
      <c r="I25" s="15"/>
      <c r="J25" s="40">
        <v>7</v>
      </c>
      <c r="K25" s="41" t="s">
        <v>394</v>
      </c>
      <c r="L25" s="42">
        <v>7</v>
      </c>
      <c r="M25" s="41" t="s">
        <v>270</v>
      </c>
      <c r="N25" s="45">
        <f t="shared" si="6"/>
        <v>14</v>
      </c>
      <c r="O25" s="15"/>
      <c r="P25" s="40">
        <v>6</v>
      </c>
      <c r="Q25" s="41" t="s">
        <v>424</v>
      </c>
      <c r="R25" s="42">
        <v>9</v>
      </c>
      <c r="S25" s="41" t="s">
        <v>459</v>
      </c>
      <c r="T25" s="45">
        <f t="shared" si="7"/>
        <v>15</v>
      </c>
      <c r="U25" s="15"/>
      <c r="V25" s="40">
        <v>9</v>
      </c>
      <c r="W25" s="41" t="s">
        <v>107</v>
      </c>
      <c r="X25" s="42">
        <v>9</v>
      </c>
      <c r="Y25" s="41" t="s">
        <v>352</v>
      </c>
      <c r="Z25" s="45">
        <f t="shared" si="8"/>
        <v>18</v>
      </c>
      <c r="AA25" s="15"/>
      <c r="AB25" s="46">
        <v>5</v>
      </c>
      <c r="AC25" s="15"/>
      <c r="AD25" s="38">
        <f t="shared" si="9"/>
        <v>53</v>
      </c>
    </row>
    <row r="26" spans="1:30" ht="12.75">
      <c r="A26" s="194" t="s">
        <v>55</v>
      </c>
      <c r="B26" s="39" t="s">
        <v>83</v>
      </c>
      <c r="C26" s="89" t="s">
        <v>69</v>
      </c>
      <c r="D26" s="40">
        <v>5</v>
      </c>
      <c r="E26" s="41" t="s">
        <v>107</v>
      </c>
      <c r="F26" s="42">
        <v>5</v>
      </c>
      <c r="G26" s="41" t="s">
        <v>323</v>
      </c>
      <c r="H26" s="45">
        <f t="shared" si="5"/>
        <v>10</v>
      </c>
      <c r="I26" s="15"/>
      <c r="J26" s="40"/>
      <c r="K26" s="41"/>
      <c r="L26" s="42"/>
      <c r="M26" s="41"/>
      <c r="N26" s="45">
        <f t="shared" si="6"/>
        <v>0</v>
      </c>
      <c r="O26" s="15"/>
      <c r="P26" s="40">
        <v>5</v>
      </c>
      <c r="Q26" s="41" t="s">
        <v>424</v>
      </c>
      <c r="R26" s="42">
        <v>6</v>
      </c>
      <c r="S26" s="41" t="s">
        <v>270</v>
      </c>
      <c r="T26" s="45">
        <f t="shared" si="7"/>
        <v>11</v>
      </c>
      <c r="U26" s="15"/>
      <c r="V26" s="40">
        <v>7</v>
      </c>
      <c r="W26" s="41" t="s">
        <v>104</v>
      </c>
      <c r="X26" s="42">
        <v>7</v>
      </c>
      <c r="Y26" s="41" t="s">
        <v>359</v>
      </c>
      <c r="Z26" s="45">
        <f t="shared" si="8"/>
        <v>14</v>
      </c>
      <c r="AA26" s="15"/>
      <c r="AB26" s="46"/>
      <c r="AC26" s="15"/>
      <c r="AD26" s="38">
        <f t="shared" si="9"/>
        <v>35</v>
      </c>
    </row>
    <row r="27" spans="1:30" ht="12.75">
      <c r="A27" s="194" t="s">
        <v>48</v>
      </c>
      <c r="B27" s="163" t="s">
        <v>381</v>
      </c>
      <c r="C27" s="89" t="s">
        <v>379</v>
      </c>
      <c r="D27" s="40"/>
      <c r="E27" s="41"/>
      <c r="F27" s="42"/>
      <c r="G27" s="41"/>
      <c r="H27" s="45">
        <f t="shared" si="5"/>
        <v>0</v>
      </c>
      <c r="I27" s="15"/>
      <c r="J27" s="40">
        <v>9</v>
      </c>
      <c r="K27" s="41" t="s">
        <v>377</v>
      </c>
      <c r="L27" s="42">
        <v>9</v>
      </c>
      <c r="M27" s="41" t="s">
        <v>454</v>
      </c>
      <c r="N27" s="45">
        <f t="shared" si="6"/>
        <v>18</v>
      </c>
      <c r="O27" s="15"/>
      <c r="P27" s="40"/>
      <c r="Q27" s="41"/>
      <c r="R27" s="42"/>
      <c r="S27" s="41"/>
      <c r="T27" s="45">
        <f t="shared" si="7"/>
        <v>0</v>
      </c>
      <c r="U27" s="15"/>
      <c r="V27" s="40"/>
      <c r="W27" s="41"/>
      <c r="X27" s="42"/>
      <c r="Y27" s="41"/>
      <c r="Z27" s="45">
        <f t="shared" si="8"/>
        <v>0</v>
      </c>
      <c r="AA27" s="15"/>
      <c r="AB27" s="46"/>
      <c r="AC27" s="15"/>
      <c r="AD27" s="38">
        <f t="shared" si="9"/>
        <v>18</v>
      </c>
    </row>
    <row r="28" spans="1:30" ht="12.75">
      <c r="A28" s="194" t="s">
        <v>56</v>
      </c>
      <c r="B28" s="39" t="s">
        <v>121</v>
      </c>
      <c r="C28" s="89" t="s">
        <v>108</v>
      </c>
      <c r="D28" s="40">
        <v>7</v>
      </c>
      <c r="E28" s="41" t="s">
        <v>104</v>
      </c>
      <c r="F28" s="42">
        <v>7</v>
      </c>
      <c r="G28" s="41" t="s">
        <v>323</v>
      </c>
      <c r="H28" s="45">
        <f t="shared" si="5"/>
        <v>14</v>
      </c>
      <c r="I28" s="15"/>
      <c r="J28" s="43"/>
      <c r="K28" s="41"/>
      <c r="L28" s="42"/>
      <c r="M28" s="41"/>
      <c r="N28" s="45">
        <f t="shared" si="6"/>
        <v>0</v>
      </c>
      <c r="O28" s="15"/>
      <c r="P28" s="40"/>
      <c r="Q28" s="41"/>
      <c r="R28" s="42"/>
      <c r="S28" s="41"/>
      <c r="T28" s="45">
        <f t="shared" si="7"/>
        <v>0</v>
      </c>
      <c r="U28" s="15"/>
      <c r="V28" s="40"/>
      <c r="W28" s="41"/>
      <c r="X28" s="42"/>
      <c r="Y28" s="41"/>
      <c r="Z28" s="45">
        <f t="shared" si="8"/>
        <v>0</v>
      </c>
      <c r="AA28" s="15"/>
      <c r="AB28" s="46"/>
      <c r="AC28" s="15"/>
      <c r="AD28" s="38">
        <f t="shared" si="9"/>
        <v>14</v>
      </c>
    </row>
    <row r="29" spans="1:30" ht="12.75">
      <c r="A29" s="194" t="s">
        <v>54</v>
      </c>
      <c r="B29" s="39" t="s">
        <v>217</v>
      </c>
      <c r="C29" s="89" t="s">
        <v>70</v>
      </c>
      <c r="D29" s="40">
        <v>5</v>
      </c>
      <c r="E29" s="41" t="s">
        <v>104</v>
      </c>
      <c r="F29" s="42">
        <v>6</v>
      </c>
      <c r="G29" s="41" t="s">
        <v>323</v>
      </c>
      <c r="H29" s="45">
        <f t="shared" si="5"/>
        <v>11</v>
      </c>
      <c r="I29" s="15"/>
      <c r="J29" s="40"/>
      <c r="K29" s="41"/>
      <c r="L29" s="42"/>
      <c r="M29" s="41"/>
      <c r="N29" s="45">
        <f t="shared" si="6"/>
        <v>0</v>
      </c>
      <c r="O29" s="15"/>
      <c r="P29" s="43"/>
      <c r="Q29" s="41"/>
      <c r="R29" s="42"/>
      <c r="S29" s="41"/>
      <c r="T29" s="45">
        <f t="shared" si="7"/>
        <v>0</v>
      </c>
      <c r="U29" s="15"/>
      <c r="V29" s="40"/>
      <c r="W29" s="41"/>
      <c r="X29" s="42"/>
      <c r="Y29" s="41"/>
      <c r="Z29" s="45">
        <f t="shared" si="8"/>
        <v>0</v>
      </c>
      <c r="AA29" s="15"/>
      <c r="AB29" s="46"/>
      <c r="AC29" s="15"/>
      <c r="AD29" s="38">
        <f t="shared" si="9"/>
        <v>11</v>
      </c>
    </row>
    <row r="30" spans="1:14" ht="12.75">
      <c r="A30" s="7"/>
      <c r="C30" s="1"/>
      <c r="D30" s="1"/>
      <c r="E30" s="4"/>
      <c r="F30" s="1"/>
      <c r="G30" s="4"/>
      <c r="H30" s="6"/>
      <c r="I30" s="1"/>
      <c r="J30" s="1"/>
      <c r="K30" s="4"/>
      <c r="L30" s="1"/>
      <c r="M30" s="4"/>
      <c r="N30" s="6"/>
    </row>
    <row r="31" spans="1:14" ht="12.75">
      <c r="A31" s="7"/>
      <c r="B31" s="144" t="s">
        <v>172</v>
      </c>
      <c r="C31" s="1"/>
      <c r="D31" s="1"/>
      <c r="E31" s="4"/>
      <c r="F31" s="1"/>
      <c r="G31" s="4"/>
      <c r="H31" s="6"/>
      <c r="I31" s="1"/>
      <c r="J31" s="1"/>
      <c r="K31" s="4"/>
      <c r="L31" s="1"/>
      <c r="M31" s="4"/>
      <c r="N31" s="6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47" ht="12.75">
      <c r="AE47" s="1"/>
    </row>
    <row r="48" ht="12.75">
      <c r="AE48" s="1"/>
    </row>
    <row r="53" spans="1:15" ht="12.75">
      <c r="A53" s="1"/>
      <c r="B53" s="3"/>
      <c r="C53" s="3"/>
      <c r="D53" s="1"/>
      <c r="E53" s="4"/>
      <c r="F53" s="1"/>
      <c r="G53" s="4"/>
      <c r="H53" s="6"/>
      <c r="I53" s="1"/>
      <c r="J53" s="1"/>
      <c r="K53" s="4"/>
      <c r="L53" s="1"/>
      <c r="M53" s="4"/>
      <c r="N53" s="6"/>
      <c r="O53" s="1"/>
    </row>
    <row r="54" spans="1:15" ht="12.75">
      <c r="A54" s="1"/>
      <c r="B54" s="1"/>
      <c r="C54" s="1"/>
      <c r="D54" s="1"/>
      <c r="E54" s="4"/>
      <c r="F54" s="1"/>
      <c r="G54" s="4"/>
      <c r="H54" s="6"/>
      <c r="I54" s="1"/>
      <c r="J54" s="1"/>
      <c r="K54" s="4"/>
      <c r="L54" s="1"/>
      <c r="M54" s="4"/>
      <c r="N54" s="6"/>
      <c r="O54" s="1"/>
    </row>
    <row r="55" spans="1:15" ht="12.75">
      <c r="A55" s="1"/>
      <c r="B55" s="1"/>
      <c r="C55" s="1"/>
      <c r="D55" s="1"/>
      <c r="E55" s="4"/>
      <c r="F55" s="1"/>
      <c r="G55" s="4"/>
      <c r="H55" s="6"/>
      <c r="I55" s="1"/>
      <c r="J55" s="1"/>
      <c r="K55" s="4"/>
      <c r="L55" s="1"/>
      <c r="M55" s="4"/>
      <c r="N55" s="6"/>
      <c r="O55" s="1"/>
    </row>
    <row r="56" spans="1:15" ht="12.75">
      <c r="A56" s="1"/>
      <c r="B56" s="1"/>
      <c r="C56" s="1"/>
      <c r="D56" s="1"/>
      <c r="E56" s="4"/>
      <c r="F56" s="1"/>
      <c r="G56" s="4"/>
      <c r="H56" s="6"/>
      <c r="I56" s="1"/>
      <c r="J56" s="1"/>
      <c r="K56" s="4"/>
      <c r="L56" s="1"/>
      <c r="M56" s="4"/>
      <c r="N56" s="6"/>
      <c r="O56" s="1"/>
    </row>
    <row r="57" spans="1:15" ht="12.75">
      <c r="A57" s="1"/>
      <c r="B57" s="3"/>
      <c r="C57" s="3"/>
      <c r="D57" s="1"/>
      <c r="E57" s="4"/>
      <c r="F57" s="1"/>
      <c r="G57" s="4"/>
      <c r="H57" s="6"/>
      <c r="I57" s="1"/>
      <c r="J57" s="1"/>
      <c r="K57" s="4"/>
      <c r="L57" s="1"/>
      <c r="M57" s="4"/>
      <c r="N57" s="6"/>
      <c r="O57" s="1"/>
    </row>
    <row r="58" spans="1:15" ht="12.75">
      <c r="A58" s="1"/>
      <c r="B58" s="1"/>
      <c r="C58" s="1"/>
      <c r="D58" s="1"/>
      <c r="E58" s="4"/>
      <c r="F58" s="1"/>
      <c r="G58" s="4"/>
      <c r="H58" s="6"/>
      <c r="I58" s="1"/>
      <c r="J58" s="1"/>
      <c r="K58" s="4"/>
      <c r="L58" s="1"/>
      <c r="M58" s="4"/>
      <c r="N58" s="6"/>
      <c r="O58" s="1"/>
    </row>
    <row r="59" spans="1:15" ht="12.75">
      <c r="A59" s="1"/>
      <c r="B59" s="3"/>
      <c r="C59" s="3"/>
      <c r="D59" s="1"/>
      <c r="E59" s="4"/>
      <c r="F59" s="1"/>
      <c r="G59" s="4"/>
      <c r="H59" s="6"/>
      <c r="I59" s="1"/>
      <c r="J59" s="1"/>
      <c r="K59" s="4"/>
      <c r="L59" s="1"/>
      <c r="M59" s="4"/>
      <c r="N59" s="6"/>
      <c r="O59" s="1"/>
    </row>
    <row r="60" spans="1:15" ht="12.75">
      <c r="A60" s="1"/>
      <c r="B60" s="1"/>
      <c r="C60" s="1"/>
      <c r="D60" s="1"/>
      <c r="E60" s="4"/>
      <c r="F60" s="1"/>
      <c r="G60" s="4"/>
      <c r="H60" s="6"/>
      <c r="I60" s="1"/>
      <c r="J60" s="1"/>
      <c r="K60" s="4"/>
      <c r="L60" s="1"/>
      <c r="M60" s="4"/>
      <c r="N60" s="6"/>
      <c r="O60" s="1"/>
    </row>
    <row r="61" spans="1:15" ht="12.75">
      <c r="A61" s="1"/>
      <c r="B61" s="3"/>
      <c r="C61" s="3"/>
      <c r="D61" s="1"/>
      <c r="E61" s="4"/>
      <c r="F61" s="1"/>
      <c r="G61" s="4"/>
      <c r="H61" s="6"/>
      <c r="I61" s="1"/>
      <c r="J61" s="1"/>
      <c r="K61" s="4"/>
      <c r="L61" s="1"/>
      <c r="M61" s="4"/>
      <c r="N61" s="6"/>
      <c r="O61" s="1"/>
    </row>
    <row r="62" spans="1:15" ht="12.75">
      <c r="A62" s="1"/>
      <c r="B62" s="1"/>
      <c r="C62" s="1"/>
      <c r="D62" s="1"/>
      <c r="E62" s="4"/>
      <c r="F62" s="1"/>
      <c r="G62" s="4"/>
      <c r="H62" s="6"/>
      <c r="I62" s="1"/>
      <c r="J62" s="1"/>
      <c r="K62" s="4"/>
      <c r="L62" s="1"/>
      <c r="M62" s="4"/>
      <c r="N62" s="6"/>
      <c r="O62" s="1"/>
    </row>
    <row r="63" spans="1:15" ht="12.75">
      <c r="A63" s="1"/>
      <c r="B63" s="1"/>
      <c r="C63" s="1"/>
      <c r="D63" s="1"/>
      <c r="E63" s="4"/>
      <c r="F63" s="1"/>
      <c r="G63" s="4"/>
      <c r="H63" s="6"/>
      <c r="I63" s="1"/>
      <c r="J63" s="1"/>
      <c r="K63" s="4"/>
      <c r="L63" s="1"/>
      <c r="M63" s="4"/>
      <c r="N63" s="6"/>
      <c r="O63" s="1"/>
    </row>
    <row r="64" spans="1:15" ht="12.75">
      <c r="A64" s="1"/>
      <c r="B64" s="3"/>
      <c r="C64" s="3"/>
      <c r="D64" s="1"/>
      <c r="E64" s="4"/>
      <c r="F64" s="1"/>
      <c r="G64" s="4"/>
      <c r="H64" s="6"/>
      <c r="I64" s="1"/>
      <c r="J64" s="1"/>
      <c r="K64" s="4"/>
      <c r="L64" s="1"/>
      <c r="M64" s="4"/>
      <c r="N64" s="6"/>
      <c r="O64" s="1"/>
    </row>
    <row r="65" spans="1:15" ht="12.75">
      <c r="A65" s="7"/>
      <c r="B65" s="1"/>
      <c r="C65" s="1"/>
      <c r="D65" s="1"/>
      <c r="E65" s="4"/>
      <c r="F65" s="1"/>
      <c r="G65" s="4"/>
      <c r="H65" s="6"/>
      <c r="I65" s="1"/>
      <c r="J65" s="1"/>
      <c r="K65" s="4"/>
      <c r="L65" s="1"/>
      <c r="M65" s="4"/>
      <c r="N65" s="6"/>
      <c r="O65" s="1"/>
    </row>
    <row r="66" spans="1:15" ht="12.75">
      <c r="A66" s="7"/>
      <c r="B66" s="1"/>
      <c r="C66" s="1"/>
      <c r="D66" s="1"/>
      <c r="E66" s="4"/>
      <c r="F66" s="1"/>
      <c r="G66" s="4"/>
      <c r="H66" s="6"/>
      <c r="I66" s="1"/>
      <c r="J66" s="1"/>
      <c r="K66" s="4"/>
      <c r="L66" s="1"/>
      <c r="M66" s="4"/>
      <c r="N66" s="6"/>
      <c r="O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60" verticalDpi="360" orientation="landscape" paperSize="9" r:id="rId1"/>
  <headerFooter alignWithMargins="0">
    <oddFooter>&amp;L&amp;"Times New Roman,Itálico"&amp;8* Pontuação em Negrito, refere-se aos Recordes.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Assoc. Masters Paraná de Natação - AMPN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Pontuação 10º Meeting Paranaense - 2007</dc:title>
  <dc:subject>pont. individual e de equipes</dc:subject>
  <dc:creator>DELNY OCANHA</dc:creator>
  <cp:keywords>pontuação, individual, equipes, revezamento, 2007</cp:keywords>
  <dc:description/>
  <cp:lastModifiedBy>DELNY</cp:lastModifiedBy>
  <cp:lastPrinted>2007-11-26T12:03:38Z</cp:lastPrinted>
  <dcterms:created xsi:type="dcterms:W3CDTF">2001-09-17T14:01:43Z</dcterms:created>
  <dcterms:modified xsi:type="dcterms:W3CDTF">2007-12-02T17:25:45Z</dcterms:modified>
  <cp:category/>
  <cp:version/>
  <cp:contentType/>
  <cp:contentStatus/>
</cp:coreProperties>
</file>