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800" activeTab="0"/>
  </bookViews>
  <sheets>
    <sheet name="20+" sheetId="1" r:id="rId1"/>
    <sheet name="25+" sheetId="2" r:id="rId2"/>
    <sheet name="30+" sheetId="3" r:id="rId3"/>
    <sheet name="35+" sheetId="4" r:id="rId4"/>
    <sheet name="40+" sheetId="5" r:id="rId5"/>
    <sheet name="45+" sheetId="6" r:id="rId6"/>
    <sheet name="50+" sheetId="7" r:id="rId7"/>
    <sheet name="55+" sheetId="8" r:id="rId8"/>
    <sheet name="60+" sheetId="9" r:id="rId9"/>
    <sheet name="65+" sheetId="10" r:id="rId10"/>
    <sheet name="70+" sheetId="11" r:id="rId11"/>
    <sheet name="75+" sheetId="12" r:id="rId12"/>
    <sheet name="80+" sheetId="13" r:id="rId13"/>
    <sheet name="REVEZ. 4 etapas" sheetId="14" r:id="rId14"/>
    <sheet name="Pont.Revez." sheetId="15" r:id="rId15"/>
  </sheets>
  <definedNames>
    <definedName name="_xlnm.Print_Area" localSheetId="0">'20+'!$A$1:$AD$113</definedName>
    <definedName name="_xlnm.Print_Area" localSheetId="2">'30+'!$A$1:$AD$68</definedName>
    <definedName name="_xlnm.Print_Area" localSheetId="3">'35+'!$A$1:$AD$99</definedName>
    <definedName name="_xlnm.Print_Area" localSheetId="4">'40+'!$A$1:$AD$80</definedName>
    <definedName name="_xlnm.Print_Area" localSheetId="5">'45+'!$A$1:$AD$75</definedName>
    <definedName name="_xlnm.Print_Area" localSheetId="6">'50+'!$A$1:$AD$67</definedName>
    <definedName name="_xlnm.Print_Area" localSheetId="7">'55+'!$A$1:$AD$35</definedName>
    <definedName name="_xlnm.Print_Area" localSheetId="8">'60+'!$A$1:$AD$35</definedName>
    <definedName name="_xlnm.Print_Area" localSheetId="9">'65+'!$A$1:$AD$35</definedName>
    <definedName name="_xlnm.Print_Area" localSheetId="10">'70+'!$A$1:$AD$35</definedName>
    <definedName name="_xlnm.Print_Area" localSheetId="11">'75+'!$A$1:$AD$35</definedName>
    <definedName name="_xlnm.Print_Area" localSheetId="12">'80+'!$A$1:$AD$34</definedName>
    <definedName name="_xlnm.Print_Area" localSheetId="14">'Pont.Revez.'!$A$1:$K$33</definedName>
    <definedName name="_xlnm.Print_Area" localSheetId="13">'REVEZ. 4 etapas'!$A$1:$U$108</definedName>
  </definedNames>
  <calcPr fullCalcOnLoad="1"/>
</workbook>
</file>

<file path=xl/sharedStrings.xml><?xml version="1.0" encoding="utf-8"?>
<sst xmlns="http://schemas.openxmlformats.org/spreadsheetml/2006/main" count="4753" uniqueCount="726">
  <si>
    <t>Nome</t>
  </si>
  <si>
    <t>1ª Etapa</t>
  </si>
  <si>
    <t>2ª Etapa</t>
  </si>
  <si>
    <t>Col</t>
  </si>
  <si>
    <t>T</t>
  </si>
  <si>
    <t>1º</t>
  </si>
  <si>
    <t>***</t>
  </si>
  <si>
    <t>Categoria 20/24  Masculino</t>
  </si>
  <si>
    <t>Categoria 25/29  Masculino</t>
  </si>
  <si>
    <t>1°</t>
  </si>
  <si>
    <t>2°</t>
  </si>
  <si>
    <t>Categoria 30/34  Masculino</t>
  </si>
  <si>
    <t>Categoria 35/39  Masculino</t>
  </si>
  <si>
    <t>Categoria 40/44  Masculino</t>
  </si>
  <si>
    <t>Categoria 45/49  Masculino</t>
  </si>
  <si>
    <t>Categoria 50/54  Masculino</t>
  </si>
  <si>
    <t>Categoria 55/59  Masculino</t>
  </si>
  <si>
    <t>Categoria 60/64  Masculino</t>
  </si>
  <si>
    <t>Categoria 65/69  Masculino</t>
  </si>
  <si>
    <t>Categoria 70/74  Masculino</t>
  </si>
  <si>
    <t>Categoria 75/79  Masculino</t>
  </si>
  <si>
    <t>Categoria 80/84  Masculino</t>
  </si>
  <si>
    <t>Categoria 20/24  Feminino</t>
  </si>
  <si>
    <t>Categoria 25/29  Feminino</t>
  </si>
  <si>
    <t>Categoria 30/34  Feminino</t>
  </si>
  <si>
    <t>Categoria 35/39  Feminino</t>
  </si>
  <si>
    <t>Categoria 40/44  Feminino</t>
  </si>
  <si>
    <t>Categoria 45/49  Feminino</t>
  </si>
  <si>
    <t>Categoria 50/54 Feminino</t>
  </si>
  <si>
    <t>Categoria 55/59  Feminino</t>
  </si>
  <si>
    <t>Categoria 60/64  Feminino</t>
  </si>
  <si>
    <t>Categoria 65/69  Feminino</t>
  </si>
  <si>
    <t>Categoria 70/74 Feminino</t>
  </si>
  <si>
    <t>Categoria 75/79  Feminino</t>
  </si>
  <si>
    <t>Bonif.</t>
  </si>
  <si>
    <t>TOTAL</t>
  </si>
  <si>
    <t>3ª Etapa</t>
  </si>
  <si>
    <t>4ª Etapa</t>
  </si>
  <si>
    <t>100 +</t>
  </si>
  <si>
    <t>100-</t>
  </si>
  <si>
    <t>120+</t>
  </si>
  <si>
    <t>160+</t>
  </si>
  <si>
    <t>200+</t>
  </si>
  <si>
    <t>240+</t>
  </si>
  <si>
    <t>280+</t>
  </si>
  <si>
    <t xml:space="preserve">CLUBE </t>
  </si>
  <si>
    <t>Pág. 1</t>
  </si>
  <si>
    <t>Pág. 3</t>
  </si>
  <si>
    <t>Pág. 5</t>
  </si>
  <si>
    <t>Pág. 6</t>
  </si>
  <si>
    <t>Pág. 7</t>
  </si>
  <si>
    <t>Pág. 9</t>
  </si>
  <si>
    <t>Pág. 11</t>
  </si>
  <si>
    <t>Pág. 12</t>
  </si>
  <si>
    <t>Pág. 13</t>
  </si>
  <si>
    <t>Pág. 14</t>
  </si>
  <si>
    <t>Pág. 15</t>
  </si>
  <si>
    <t>Pág. 16</t>
  </si>
  <si>
    <t>Pág. 17</t>
  </si>
  <si>
    <t>Pág. 18</t>
  </si>
  <si>
    <t>Pág. 19</t>
  </si>
  <si>
    <t xml:space="preserve">CLUBE/ACADEMIA </t>
  </si>
  <si>
    <t>PONTOS</t>
  </si>
  <si>
    <t>COL.</t>
  </si>
  <si>
    <t>8º</t>
  </si>
  <si>
    <t>2º</t>
  </si>
  <si>
    <t>3º</t>
  </si>
  <si>
    <t>4º</t>
  </si>
  <si>
    <t>6º</t>
  </si>
  <si>
    <t>5º</t>
  </si>
  <si>
    <t>10º</t>
  </si>
  <si>
    <t>7º</t>
  </si>
  <si>
    <t>9º</t>
  </si>
  <si>
    <t>11º</t>
  </si>
  <si>
    <t>12º</t>
  </si>
  <si>
    <t>13º</t>
  </si>
  <si>
    <t>PONTUAÇÃO GERAL DE REVEZAMENTO - VIII MEETING PARANAENSE DE NATAÇÃO - 2005</t>
  </si>
  <si>
    <t>PONTUAÇÃO INDIVIDUAL VIII MEETING PARANAENSE DE NATAÇÃO - 2005</t>
  </si>
  <si>
    <t>ACQUA</t>
  </si>
  <si>
    <t>NC</t>
  </si>
  <si>
    <t>100C</t>
  </si>
  <si>
    <t>Simone Kojina</t>
  </si>
  <si>
    <t>GYM</t>
  </si>
  <si>
    <t>Tatiane Schimtz</t>
  </si>
  <si>
    <t>Rosângela Piza de Paula</t>
  </si>
  <si>
    <t>CIAN</t>
  </si>
  <si>
    <t>Farida Okuhara</t>
  </si>
  <si>
    <t>BAL</t>
  </si>
  <si>
    <t>Andrea Fátima Gilini</t>
  </si>
  <si>
    <t>TCHI</t>
  </si>
  <si>
    <t>Silvana Sales Schimiti</t>
  </si>
  <si>
    <t>Ligia Maria Santos</t>
  </si>
  <si>
    <t>AMA</t>
  </si>
  <si>
    <t>Maria Aparecida Sert</t>
  </si>
  <si>
    <t>Maria Lauceri Comarella</t>
  </si>
  <si>
    <t>Cristina M. R. de Oliveira</t>
  </si>
  <si>
    <t>CC</t>
  </si>
  <si>
    <t>Amanda Ema Dranka Martin</t>
  </si>
  <si>
    <t>CEFET</t>
  </si>
  <si>
    <t>Creusa Barbosa de Oliveira</t>
  </si>
  <si>
    <t>Ruth Takemura</t>
  </si>
  <si>
    <t>WET/AR</t>
  </si>
  <si>
    <t>Rosalinda Moro</t>
  </si>
  <si>
    <t>Roselis Maria Gralik</t>
  </si>
  <si>
    <t>Regina Watanabe</t>
  </si>
  <si>
    <t>Irene de Macedo</t>
  </si>
  <si>
    <t>Helena W. Uyeda</t>
  </si>
  <si>
    <t>FITN</t>
  </si>
  <si>
    <t>Ruth Roehrig Ávila</t>
  </si>
  <si>
    <t>Jeferson Abrao</t>
  </si>
  <si>
    <t>Marcos Feroldi Maffini</t>
  </si>
  <si>
    <t>Fábio Brugnerotto</t>
  </si>
  <si>
    <t>AAC</t>
  </si>
  <si>
    <t>Fábio Leandro Justus</t>
  </si>
  <si>
    <t>Leonardo Paiva</t>
  </si>
  <si>
    <t>José Alípio Garcia Gouvea</t>
  </si>
  <si>
    <t>Fabrício Todeschini</t>
  </si>
  <si>
    <t>Maurício Augusto Bonato</t>
  </si>
  <si>
    <t>Gustavo Salomão Cambi</t>
  </si>
  <si>
    <t>MOBI</t>
  </si>
  <si>
    <t>Renato Ramalho</t>
  </si>
  <si>
    <t>Marcelo Zanoni</t>
  </si>
  <si>
    <t>Paulo César Frantiozi</t>
  </si>
  <si>
    <t>GB</t>
  </si>
  <si>
    <t>Glauco Alves Silva</t>
  </si>
  <si>
    <t>Maurício Guerreiro</t>
  </si>
  <si>
    <t>Maurício Jordan</t>
  </si>
  <si>
    <t>Adilson de Oliveira Carneiro</t>
  </si>
  <si>
    <t>José Francisco Soares Pinto</t>
  </si>
  <si>
    <t>AQUAC</t>
  </si>
  <si>
    <t>Dyson Pereira Junior</t>
  </si>
  <si>
    <t>Carlos Sperandio</t>
  </si>
  <si>
    <t>Alberth Heitor Beraldi</t>
  </si>
  <si>
    <t>Claudio Albino</t>
  </si>
  <si>
    <t>EST</t>
  </si>
  <si>
    <t>José Adimir Wacholski</t>
  </si>
  <si>
    <t>João Silvio Sinkuevitz</t>
  </si>
  <si>
    <t>Luiz Fabriciano Machado</t>
  </si>
  <si>
    <t>Jorge H. Cabrera Mansilla</t>
  </si>
  <si>
    <t>Idelbrando Leite de Lima</t>
  </si>
  <si>
    <t>Guilherme Nascimento</t>
  </si>
  <si>
    <t>Eiti Kuroda</t>
  </si>
  <si>
    <t>Horst Kestener</t>
  </si>
  <si>
    <t>Floriano Yabe</t>
  </si>
  <si>
    <t>José Adolfo Barbosa</t>
  </si>
  <si>
    <t>Teruo Watanabe</t>
  </si>
  <si>
    <t>Sebastião Vasconcelos Rosa</t>
  </si>
  <si>
    <t>Takashi Uyeda</t>
  </si>
  <si>
    <t>Camila M. Belini</t>
  </si>
  <si>
    <t>50L</t>
  </si>
  <si>
    <t>Luciana Ramos M. Sobrinho</t>
  </si>
  <si>
    <t>Nadia Y. Kato Bonnet</t>
  </si>
  <si>
    <t>CIRC.M</t>
  </si>
  <si>
    <t>Mariana Fernandes Martins</t>
  </si>
  <si>
    <t>Caroline Carneiro Adamchuk</t>
  </si>
  <si>
    <t>Regina Alves Thon</t>
  </si>
  <si>
    <t>OLIMP</t>
  </si>
  <si>
    <t>Claudia R. Scavazza</t>
  </si>
  <si>
    <t>Célia Targat</t>
  </si>
  <si>
    <t>Ana Paula Nascimento</t>
  </si>
  <si>
    <t>Márcia Vetorello Geniake</t>
  </si>
  <si>
    <t>Vilma Mazzotti  Fraccaroli</t>
  </si>
  <si>
    <t>Karin Edite W. Viesser</t>
  </si>
  <si>
    <t>Lys Rosita Boeira Locatelli</t>
  </si>
  <si>
    <t>Dora Medeiros Kremer</t>
  </si>
  <si>
    <t>Izabel Gomes da Silva</t>
  </si>
  <si>
    <t>Elizabeth Regina C. Azevedo</t>
  </si>
  <si>
    <t>Marta Tomazinho</t>
  </si>
  <si>
    <t>Maria Leni Leite</t>
  </si>
  <si>
    <t>Elisa Takada</t>
  </si>
  <si>
    <t>Silvana Fontana</t>
  </si>
  <si>
    <t>Ana Maria Frasson</t>
  </si>
  <si>
    <t>PALOT</t>
  </si>
  <si>
    <t>Hatsumi Kuroda</t>
  </si>
  <si>
    <t>Margarida Reitenbach</t>
  </si>
  <si>
    <t>Nadir Ferreira Oliveira</t>
  </si>
  <si>
    <t>INGA</t>
  </si>
  <si>
    <t>Rafael Marques Cardoso</t>
  </si>
  <si>
    <t>Robson Cândido Dadalt</t>
  </si>
  <si>
    <t>Amauri Ramos dos Santos Jr.</t>
  </si>
  <si>
    <t>Carlos Eduardo Cecy</t>
  </si>
  <si>
    <t>Vanderson Bonazzio</t>
  </si>
  <si>
    <t>Marcos Koiti Muraoka</t>
  </si>
  <si>
    <t>Marcos Roberto Balliana</t>
  </si>
  <si>
    <t>Leandro Paiva</t>
  </si>
  <si>
    <t>Cristiano Preve</t>
  </si>
  <si>
    <t>Bruno Ricardo Costa</t>
  </si>
  <si>
    <t>João Wirtti</t>
  </si>
  <si>
    <t>Alci Lucio Rotta Jr.</t>
  </si>
  <si>
    <t>Ali G. Omairi</t>
  </si>
  <si>
    <t>ALL SP</t>
  </si>
  <si>
    <t>Gustavo Obroslak Saldo</t>
  </si>
  <si>
    <t>Jackson Niehues</t>
  </si>
  <si>
    <t>Alexandre Augusto P. Sarda</t>
  </si>
  <si>
    <t>Renato de Quadros Coelho</t>
  </si>
  <si>
    <t>Paulo Tutida Junior</t>
  </si>
  <si>
    <t>João Eduardo Nicoluzzi</t>
  </si>
  <si>
    <t>Emerson Peliser</t>
  </si>
  <si>
    <t>GOLF</t>
  </si>
  <si>
    <t>Sérgio Guimarães Sampaio</t>
  </si>
  <si>
    <t>Roberto Clausi Jr.</t>
  </si>
  <si>
    <t>Sylvio Carvalho Neto</t>
  </si>
  <si>
    <t>Nilo Joji Morishita</t>
  </si>
  <si>
    <t>Gilberto José Stadnick</t>
  </si>
  <si>
    <t>Geraldo Majela B. Ribas</t>
  </si>
  <si>
    <t>Alexandre Osório</t>
  </si>
  <si>
    <t>Sérgio Makrakis</t>
  </si>
  <si>
    <t>Eugênio Carraro Jr.</t>
  </si>
  <si>
    <t>Rogério Miranda</t>
  </si>
  <si>
    <t>Carlos Alberto Fernandes Silva</t>
  </si>
  <si>
    <t>GRG</t>
  </si>
  <si>
    <t>Carlos Sumi</t>
  </si>
  <si>
    <t>Osvaldo Tadeu Tressa</t>
  </si>
  <si>
    <t>Gilmar Trivelatto</t>
  </si>
  <si>
    <t>Sérgio Tavares Yabe</t>
  </si>
  <si>
    <t>Ciro Renato S. de Araújo</t>
  </si>
  <si>
    <t>Daniel José Pereira</t>
  </si>
  <si>
    <t>José Emídio de Lima</t>
  </si>
  <si>
    <t>Claudio Martin</t>
  </si>
  <si>
    <t>Célio Manoel da Silva</t>
  </si>
  <si>
    <t>Morel Wittig Bueno</t>
  </si>
  <si>
    <t>ALL</t>
  </si>
  <si>
    <t>Norberto Labriola</t>
  </si>
  <si>
    <t>Silvino Teixeira</t>
  </si>
  <si>
    <t>Reilly Algodoal</t>
  </si>
  <si>
    <t>Julio Balcewicz</t>
  </si>
  <si>
    <t>AVUL</t>
  </si>
  <si>
    <t>Rogério de Carvalho Paes</t>
  </si>
  <si>
    <t>200M</t>
  </si>
  <si>
    <t>Ana Maria Wacholski</t>
  </si>
  <si>
    <t>Tatyana de Freitas</t>
  </si>
  <si>
    <t>Marilene Leite</t>
  </si>
  <si>
    <t xml:space="preserve">Josélia Larger Manfio </t>
  </si>
  <si>
    <t>Claudia Edde Mendes Lima</t>
  </si>
  <si>
    <t>Zilda Benkendorf Maiochi</t>
  </si>
  <si>
    <t>Maricelma Knopfholz</t>
  </si>
  <si>
    <t>Nair Silva Zorko da Silva</t>
  </si>
  <si>
    <t>Omar Gideone Pinheiro</t>
  </si>
  <si>
    <t xml:space="preserve">Braulio Augusto Pupim </t>
  </si>
  <si>
    <t>Maurício M. de Oliveira</t>
  </si>
  <si>
    <t>Maurício Niwa</t>
  </si>
  <si>
    <t>Anderson Antonio Merlos</t>
  </si>
  <si>
    <t>Luiz Cesar Silva</t>
  </si>
  <si>
    <t>DC</t>
  </si>
  <si>
    <t>Newton Luiz Kaminski</t>
  </si>
  <si>
    <t>Newton Yamaguti</t>
  </si>
  <si>
    <t>Júlio Augusto Petry da Cunha</t>
  </si>
  <si>
    <t>CIANOR</t>
  </si>
  <si>
    <t>Luiz Yamada</t>
  </si>
  <si>
    <t>Márcio Salmo Kornin</t>
  </si>
  <si>
    <t>Milton Ideriha</t>
  </si>
  <si>
    <t>Agostinho Noronha</t>
  </si>
  <si>
    <t>Roberto Costa</t>
  </si>
  <si>
    <t>Valdir Jacinto Pereira</t>
  </si>
  <si>
    <t>THALIA</t>
  </si>
  <si>
    <t>Paulo Hypolito de Oliveira</t>
  </si>
  <si>
    <t>Hélio Viana</t>
  </si>
  <si>
    <t>Leocádio de Souza Kirchoff</t>
  </si>
  <si>
    <t>Zuudi Sakakihara</t>
  </si>
  <si>
    <t>José Manzo</t>
  </si>
  <si>
    <t>Simone Naujorks</t>
  </si>
  <si>
    <t>100P</t>
  </si>
  <si>
    <t>Patricia P. Rodrigues</t>
  </si>
  <si>
    <t>Betânia Miotti</t>
  </si>
  <si>
    <t>Diva Fuganti</t>
  </si>
  <si>
    <t>Solange Fontes Olavo</t>
  </si>
  <si>
    <t>Laura Misue Matsuda</t>
  </si>
  <si>
    <t>Cecília Chede</t>
  </si>
  <si>
    <t>Vitória Fedrizzi Bidim</t>
  </si>
  <si>
    <t>Maria Ap. dos S. Lima</t>
  </si>
  <si>
    <t>Maria Edina de Lima</t>
  </si>
  <si>
    <t>Noriko Sakiyama</t>
  </si>
  <si>
    <t>Vilma Wagner</t>
  </si>
  <si>
    <t>Júlia T. Itimura</t>
  </si>
  <si>
    <t>Edu Trevisan</t>
  </si>
  <si>
    <t>Marcelo Cardoso Rezende</t>
  </si>
  <si>
    <t>Paulo Almeida Campos Jr.</t>
  </si>
  <si>
    <t>Juliano Kunen</t>
  </si>
  <si>
    <t>Nei Moreira</t>
  </si>
  <si>
    <t>Carlos Victor C. Gianini</t>
  </si>
  <si>
    <t>Silvio Barros Calimã</t>
  </si>
  <si>
    <t>James Rothhaar</t>
  </si>
  <si>
    <t>Claudinei Buba</t>
  </si>
  <si>
    <t>Luiz Alfredo Spieker Santos</t>
  </si>
  <si>
    <t>Rogério Kravehynchyn</t>
  </si>
  <si>
    <t>Spencer D´Avila Fogagnoli</t>
  </si>
  <si>
    <t>PROEX</t>
  </si>
  <si>
    <t>Celso Ikedo</t>
  </si>
  <si>
    <t>Newton Alberto Kudla Teixeira</t>
  </si>
  <si>
    <t>Sérgio Murakami</t>
  </si>
  <si>
    <t>Marcos Moraes Correa</t>
  </si>
  <si>
    <t>Eduardo Tomanik</t>
  </si>
  <si>
    <t>Manuel Bonnet Villalba</t>
  </si>
  <si>
    <t>Orivaldo Pereira Oliveira</t>
  </si>
  <si>
    <t>Mário Macedo</t>
  </si>
  <si>
    <t>50C</t>
  </si>
  <si>
    <t>Silvia Ricetti de Oliveira</t>
  </si>
  <si>
    <t>Thais Pesarini</t>
  </si>
  <si>
    <t>Ana Silvia Lapenta</t>
  </si>
  <si>
    <t>Miriam Rangel</t>
  </si>
  <si>
    <t>Iraidy Sposito Soares</t>
  </si>
  <si>
    <t>Liegi Meyer</t>
  </si>
  <si>
    <t>Izabella C. A.  Sabino</t>
  </si>
  <si>
    <t>Thiago Celso Strano Pasqual</t>
  </si>
  <si>
    <t>Guilherme Matsushita</t>
  </si>
  <si>
    <t>Sérgio Wilian C. Miranda</t>
  </si>
  <si>
    <t>Alexandre Pereira Cardoso</t>
  </si>
  <si>
    <t>Flávio Sacks</t>
  </si>
  <si>
    <t>FITFOZ</t>
  </si>
  <si>
    <t>Edson José Marcolin</t>
  </si>
  <si>
    <t>Nelson Afonso Sander</t>
  </si>
  <si>
    <t>100L</t>
  </si>
  <si>
    <t>Letícia Horst</t>
  </si>
  <si>
    <t>Anna Júlia S. Hatschbach</t>
  </si>
  <si>
    <t>Evanice Pavloski</t>
  </si>
  <si>
    <t>Miriam Manfrinato de Lima</t>
  </si>
  <si>
    <t>Regina Lúcia de Santana</t>
  </si>
  <si>
    <t>Magali Ono Sakurai</t>
  </si>
  <si>
    <t>Maria Estela  Beraldi</t>
  </si>
  <si>
    <t>Glisson Ferreira</t>
  </si>
  <si>
    <t>Eduardo José Bizineli</t>
  </si>
  <si>
    <t>Sandro Herek</t>
  </si>
  <si>
    <t>Osmar Araújo</t>
  </si>
  <si>
    <t>Avelino Azambuja Gabrielli</t>
  </si>
  <si>
    <t>Massao Narimatsu</t>
  </si>
  <si>
    <t>Waldemar Oswaldo Bianco</t>
  </si>
  <si>
    <t>50B</t>
  </si>
  <si>
    <t>Kawana Queiroz</t>
  </si>
  <si>
    <t>Vanessa Gracieli Kuwano</t>
  </si>
  <si>
    <t>Maria Cristina Baenhces</t>
  </si>
  <si>
    <t>Valda Ines B. Schiavon</t>
  </si>
  <si>
    <t>Lucas Antonio F. Gusi</t>
  </si>
  <si>
    <t>André Baccarin Batistela</t>
  </si>
  <si>
    <t>A.LONDR</t>
  </si>
  <si>
    <t>Luiz Felipe Cougo</t>
  </si>
  <si>
    <t>Eron Nyznyk</t>
  </si>
  <si>
    <t>Sandro Ruppel</t>
  </si>
  <si>
    <t>Silvio Cesar Sampaio</t>
  </si>
  <si>
    <t>Hélio José Nery</t>
  </si>
  <si>
    <t>Paulo Roberto G. Santos</t>
  </si>
  <si>
    <t>Célio Carneiro Amaral</t>
  </si>
  <si>
    <t>400L</t>
  </si>
  <si>
    <t>Fabíola Calderan</t>
  </si>
  <si>
    <t>Cássio Ricci</t>
  </si>
  <si>
    <t>José Miguel Seremeta</t>
  </si>
  <si>
    <t>Joel Krieger</t>
  </si>
  <si>
    <t>Paulo Massao Sonoda</t>
  </si>
  <si>
    <t>Horácio Figueira</t>
  </si>
  <si>
    <t>Jorge Paulo Sobrinho</t>
  </si>
  <si>
    <t>50P</t>
  </si>
  <si>
    <t>100B</t>
  </si>
  <si>
    <t>Gislaine Gonçalves</t>
  </si>
  <si>
    <t>Felipe Galvão F. Honorato</t>
  </si>
  <si>
    <t>Daniela Marcondes N. Silva</t>
  </si>
  <si>
    <t>Maria Fernanda C. Lorusso</t>
  </si>
  <si>
    <t>Cláudio Roberto L. Martineli</t>
  </si>
  <si>
    <t>Josane de L. F. Miranda</t>
  </si>
  <si>
    <t>ACQUAMASTER</t>
  </si>
  <si>
    <t>GYMNASIUM</t>
  </si>
  <si>
    <t>CURITIBANO</t>
  </si>
  <si>
    <t>CIANORTE</t>
  </si>
  <si>
    <t>AMARAL</t>
  </si>
  <si>
    <t>WET / AREL</t>
  </si>
  <si>
    <t>MOBI DICK</t>
  </si>
  <si>
    <t>GUSTAVO BORGES</t>
  </si>
  <si>
    <t>BALEIA AZUL</t>
  </si>
  <si>
    <t>1ª Etapa FEMININO - Livre</t>
  </si>
  <si>
    <t>1ª Etapa MASCULINO - Livre</t>
  </si>
  <si>
    <t>Pág. 10</t>
  </si>
  <si>
    <t>Pág. 20</t>
  </si>
  <si>
    <t>Edson Noriyo Yanaga</t>
  </si>
  <si>
    <t>200L</t>
  </si>
  <si>
    <t>Ana Paula B.  Rojas</t>
  </si>
  <si>
    <t>Samara Albuquerque</t>
  </si>
  <si>
    <t>Simone Pereira Vaz</t>
  </si>
  <si>
    <t>Elisia C. Neves</t>
  </si>
  <si>
    <t>UNIP</t>
  </si>
  <si>
    <t>Annete Lasley</t>
  </si>
  <si>
    <t>Lucimara Brusiguello</t>
  </si>
  <si>
    <t>Roseli Fernandes Alves Silva</t>
  </si>
  <si>
    <t>Solange Gonçalves Lima</t>
  </si>
  <si>
    <t>Neusa Futata</t>
  </si>
  <si>
    <t>Solange Santos Hirye</t>
  </si>
  <si>
    <t xml:space="preserve">Deiser Terezinha Martins </t>
  </si>
  <si>
    <t>Tarso  Ferrari Trindade</t>
  </si>
  <si>
    <t>Leonardo Galvão</t>
  </si>
  <si>
    <t>Marcelo Velasquez</t>
  </si>
  <si>
    <t>Rogerio Staglianon</t>
  </si>
  <si>
    <t>Maurício José Rodrigues</t>
  </si>
  <si>
    <t>Fabiano Sandrini</t>
  </si>
  <si>
    <t>FITNES</t>
  </si>
  <si>
    <t>Eduardo Alexandre Beguo</t>
  </si>
  <si>
    <t>Alcion Alves Silva</t>
  </si>
  <si>
    <t>Marcelo Abreu</t>
  </si>
  <si>
    <t>Marcos Brosso</t>
  </si>
  <si>
    <t>Vitor Tortato</t>
  </si>
  <si>
    <t>Ronaldo Spindola</t>
  </si>
  <si>
    <t>José Ricardo Portela</t>
  </si>
  <si>
    <t>Enio de Aragon</t>
  </si>
  <si>
    <t>Hélio Moreira Filho</t>
  </si>
  <si>
    <t>Clovis de Souza Rodrigues</t>
  </si>
  <si>
    <t>Adalberto Mafra Moreno</t>
  </si>
  <si>
    <t>Ernando Graeff</t>
  </si>
  <si>
    <t>Miguel A. Sanders</t>
  </si>
  <si>
    <t>Sebastião E. Mello Ribeiro</t>
  </si>
  <si>
    <t>400M</t>
  </si>
  <si>
    <t>Patrícia Pedroso da Silva</t>
  </si>
  <si>
    <t>Marco Aurélio Koentopp</t>
  </si>
  <si>
    <t>Luis Geraldo Garcez Duarte</t>
  </si>
  <si>
    <t>Celso Jugend</t>
  </si>
  <si>
    <t>Juliana Suemi  Y.  Peres</t>
  </si>
  <si>
    <t>Swellen Yano da Silva</t>
  </si>
  <si>
    <t>Elaine Frasson</t>
  </si>
  <si>
    <t>Nelma Lopes</t>
  </si>
  <si>
    <t>Kátia Socorro Mourão</t>
  </si>
  <si>
    <t>Sheila Christina Zela</t>
  </si>
  <si>
    <t>Célia Martins P. Carneiro</t>
  </si>
  <si>
    <t>Heber Zulian</t>
  </si>
  <si>
    <t>André Luiz Schuluga</t>
  </si>
  <si>
    <t>Rafael Moraes</t>
  </si>
  <si>
    <t>Riticler Gama Correa</t>
  </si>
  <si>
    <t>Raphael Ramos da Silva</t>
  </si>
  <si>
    <t>Fabríciu Taussig Soares</t>
  </si>
  <si>
    <t>Afonso José Ribeiro</t>
  </si>
  <si>
    <t>Marlon Francis Zacardi</t>
  </si>
  <si>
    <t>Gustavo Canhizares Pinto</t>
  </si>
  <si>
    <t>Lindomar Molina Martini</t>
  </si>
  <si>
    <t>Eidi Chikude</t>
  </si>
  <si>
    <t>Ricardo Scoarize</t>
  </si>
  <si>
    <t>Gustavo Coutinho</t>
  </si>
  <si>
    <t>Carlos Alberto Perez Zattoni</t>
  </si>
  <si>
    <t>Hans Muller</t>
  </si>
  <si>
    <t>Egberto Zulian</t>
  </si>
  <si>
    <t>Gilson Marcos Balliana</t>
  </si>
  <si>
    <t>Carlos Fernando Lafranchi</t>
  </si>
  <si>
    <t>Lineu Krul Guasque</t>
  </si>
  <si>
    <t>Eugênio dos Santos</t>
  </si>
  <si>
    <t>Rubens F. Penteado</t>
  </si>
  <si>
    <t>200B</t>
  </si>
  <si>
    <t>Marcia Cristina C. Gomes</t>
  </si>
  <si>
    <t>Silvio Saiti Iwata</t>
  </si>
  <si>
    <t>Karen Couto</t>
  </si>
  <si>
    <t>Mariana Yabe</t>
  </si>
  <si>
    <t>L.C.C.</t>
  </si>
  <si>
    <t>Rita de Cássia Nishiyama</t>
  </si>
  <si>
    <t>Mariella Bosquirolli</t>
  </si>
  <si>
    <t>Marta Regina de Carvalho</t>
  </si>
  <si>
    <t>Renata Rinaldi Faidiga</t>
  </si>
  <si>
    <t>Kellen de Oliveira Franco</t>
  </si>
  <si>
    <t>Estela Louro</t>
  </si>
  <si>
    <t>Sibele P. de Oliveira</t>
  </si>
  <si>
    <t>Patricia Tavares</t>
  </si>
  <si>
    <t>CIRC. M</t>
  </si>
  <si>
    <t>Júlia de Fátima F. O . Veronezi</t>
  </si>
  <si>
    <t>Célia Maria de Souza</t>
  </si>
  <si>
    <t>Alba Santos Canassa</t>
  </si>
  <si>
    <t>Maraci Coelho de B. P. Rubin</t>
  </si>
  <si>
    <t>Terumi Yano Hayashi</t>
  </si>
  <si>
    <t>Vinícius Zulian</t>
  </si>
  <si>
    <t>Tiago Penteado Pozza</t>
  </si>
  <si>
    <t>Geraldo R. M. Neto</t>
  </si>
  <si>
    <t>Paulo Davi de Barros L. Filho</t>
  </si>
  <si>
    <t>Renan de Camargo Fuirini</t>
  </si>
  <si>
    <t>Rodrigo Cardoso Valente</t>
  </si>
  <si>
    <t>Anderson Luiz de P. Santos</t>
  </si>
  <si>
    <t>Luiz Marcelo Gasparetto</t>
  </si>
  <si>
    <t>José Cesnick</t>
  </si>
  <si>
    <t>Alcione Brusiguello</t>
  </si>
  <si>
    <t>LCC</t>
  </si>
  <si>
    <t>Fábio Augusto Reis</t>
  </si>
  <si>
    <t>Lysewor C. Alcântara</t>
  </si>
  <si>
    <t>Edesio Joaquim Goiano Lima</t>
  </si>
  <si>
    <t>Wilians Rodrigues</t>
  </si>
  <si>
    <t>Celso Bevilacqua</t>
  </si>
  <si>
    <t>Luiz Futata</t>
  </si>
  <si>
    <t>Ralf Muller</t>
  </si>
  <si>
    <t>200P</t>
  </si>
  <si>
    <t>Larissa Alves de B. Soares</t>
  </si>
  <si>
    <t>Pola Penteado</t>
  </si>
  <si>
    <t>Marco Antonio Martini Filho</t>
  </si>
  <si>
    <t>Rafael Moreira Marussi</t>
  </si>
  <si>
    <t>Sérgio Eduardo Silva</t>
  </si>
  <si>
    <t>P.NORTE</t>
  </si>
  <si>
    <t>José Ediardo Albino</t>
  </si>
  <si>
    <t>Rudimar Mafacioli</t>
  </si>
  <si>
    <t>Afonso Sander</t>
  </si>
  <si>
    <t>Silvio Correa</t>
  </si>
  <si>
    <t>Alaor Brenner Neto</t>
  </si>
  <si>
    <t>Aldonei dos Reis</t>
  </si>
  <si>
    <t>Ederley Scremin</t>
  </si>
  <si>
    <t>Carlos Henrique Kasuya</t>
  </si>
  <si>
    <t>Carlos André G. Pangracio</t>
  </si>
  <si>
    <t>200C</t>
  </si>
  <si>
    <t>Susana Borer</t>
  </si>
  <si>
    <t>Ricardo Couto Resende</t>
  </si>
  <si>
    <t>FECAM</t>
  </si>
  <si>
    <t>100M</t>
  </si>
  <si>
    <t>Iara Scarpelli</t>
  </si>
  <si>
    <t>Frederico Augusto Lacerda</t>
  </si>
  <si>
    <t xml:space="preserve">TOTAL </t>
  </si>
  <si>
    <t>1ª Etapa+2ª Etapa</t>
  </si>
  <si>
    <t>AQUACENTER</t>
  </si>
  <si>
    <t>OLÍMPICO</t>
  </si>
  <si>
    <t>TCHIBUUM/UNIPAR</t>
  </si>
  <si>
    <t>2ª Etapa MISTO - Livre</t>
  </si>
  <si>
    <t>Pág. 22</t>
  </si>
  <si>
    <t>PONTUAÇÃO REVEZAMENTOS - VIII MEETING PARANAENSE DE NATAÇÃO - 2005</t>
  </si>
  <si>
    <t>800L</t>
  </si>
  <si>
    <t>Tânia Maria Nascimento</t>
  </si>
  <si>
    <t>Ryszard Kowalski</t>
  </si>
  <si>
    <t>Jader Liborio de Avila</t>
  </si>
  <si>
    <t>Daiana Rocha Santi</t>
  </si>
  <si>
    <t>Patricia Maria Gonçalves</t>
  </si>
  <si>
    <t>Christiany Nery de Oliveira</t>
  </si>
  <si>
    <t>Elenice Esther  Matias</t>
  </si>
  <si>
    <t>Marta Inês  Valiati Rothhaar</t>
  </si>
  <si>
    <t>CEMS</t>
  </si>
  <si>
    <t>Nerino Consoni Junior</t>
  </si>
  <si>
    <t>Leandro Santiago Silva</t>
  </si>
  <si>
    <t>Ramiro Lopes</t>
  </si>
  <si>
    <t>Lupercio Cascone</t>
  </si>
  <si>
    <t>Agostinho Rhoden</t>
  </si>
  <si>
    <t>GYMN</t>
  </si>
  <si>
    <t>Elizeu do Carmo</t>
  </si>
  <si>
    <t>Angélica Rosenthal</t>
  </si>
  <si>
    <t>Bruno M . da Silva</t>
  </si>
  <si>
    <t>Roberta Tranquilini</t>
  </si>
  <si>
    <t>Alessandra de A. Cortes</t>
  </si>
  <si>
    <t>Alexandre Garcia</t>
  </si>
  <si>
    <t>Otto Regil Junior</t>
  </si>
  <si>
    <t>Vinícius Carlesso Barbosa</t>
  </si>
  <si>
    <t>Elton Queiroz Gomes</t>
  </si>
  <si>
    <t>Antonio da Silva C. Neto</t>
  </si>
  <si>
    <t>Braian N. Sanches</t>
  </si>
  <si>
    <t>Rodrigo Sérgio Cardim</t>
  </si>
  <si>
    <t>Robison Batistao</t>
  </si>
  <si>
    <t>Cleves Willian Roque</t>
  </si>
  <si>
    <t>Antonio Carlos Coelho Jr.</t>
  </si>
  <si>
    <t>Fernando Takemura</t>
  </si>
  <si>
    <t>José Tonon</t>
  </si>
  <si>
    <t>Antonio Nabosne</t>
  </si>
  <si>
    <t>Gilberto Rasmussen</t>
  </si>
  <si>
    <t>Angela Cristina Santana</t>
  </si>
  <si>
    <t>SANT</t>
  </si>
  <si>
    <t>Cindy Magda Rodrigues</t>
  </si>
  <si>
    <t>Tatiana Trindade Rosa</t>
  </si>
  <si>
    <t>Angela Maria Romanini Pinto</t>
  </si>
  <si>
    <t>Massae Oki Imamura</t>
  </si>
  <si>
    <t>Fernando Jesus de Almeida</t>
  </si>
  <si>
    <t>Marcelo Jean Pereira da Silva</t>
  </si>
  <si>
    <t>João Paulo Monte</t>
  </si>
  <si>
    <t>Rafael Ramos da Silva</t>
  </si>
  <si>
    <t>Jackson Staals</t>
  </si>
  <si>
    <t>Rui Jovita G. C. da Silva</t>
  </si>
  <si>
    <t>Sérgio Roberto Schimitt</t>
  </si>
  <si>
    <t>Jairo Pinto</t>
  </si>
  <si>
    <t>Juliana Etges Martini</t>
  </si>
  <si>
    <t>Helio Shoiti Takahashi</t>
  </si>
  <si>
    <t>Leonardo do Prado Veiga</t>
  </si>
  <si>
    <t>David Queiroz de Sant' Ana</t>
  </si>
  <si>
    <t>Maria do Carmo Bento</t>
  </si>
  <si>
    <t>Guilherme Okuda Langraf</t>
  </si>
  <si>
    <t>Nc</t>
  </si>
  <si>
    <t>3ª Etapa - 4 Estilos Misto</t>
  </si>
  <si>
    <t>FITNESS</t>
  </si>
  <si>
    <t>1ª +2ª+3ª Etapas</t>
  </si>
  <si>
    <t>1ª +2ª+3ª+ 4ª Etapas</t>
  </si>
  <si>
    <t>4ª Etapa FEMININO - 4 Estilos</t>
  </si>
  <si>
    <t>4ª Etapa MASCULINO - 4 estilos</t>
  </si>
  <si>
    <t>fdapsul</t>
  </si>
  <si>
    <t>Fabielle Marcal Harth</t>
  </si>
  <si>
    <t>Sylvia Rodrigues</t>
  </si>
  <si>
    <t>50p</t>
  </si>
  <si>
    <t>UFPR</t>
  </si>
  <si>
    <t>Michael Barleto Rhan</t>
  </si>
  <si>
    <t>Andre Milani Sandri</t>
  </si>
  <si>
    <t>Carolina Toledo</t>
  </si>
  <si>
    <t>Marcele Bonato</t>
  </si>
  <si>
    <t>CULT</t>
  </si>
  <si>
    <t>Beatriz Caldelari Viana</t>
  </si>
  <si>
    <t>Mailor Paris Grigolo</t>
  </si>
  <si>
    <t>Nelci Fazolo</t>
  </si>
  <si>
    <t>AQUA</t>
  </si>
  <si>
    <t>Denise Rothbarth Silva</t>
  </si>
  <si>
    <t>Sandra Simoes</t>
  </si>
  <si>
    <t>Angela Romano Sartori</t>
  </si>
  <si>
    <t>Suzana Serafim</t>
  </si>
  <si>
    <t>Nadir Arns</t>
  </si>
  <si>
    <t>Categoria 80/84  Feninino</t>
  </si>
  <si>
    <t>Luciano D'Agostini</t>
  </si>
  <si>
    <t>Jackson Bartnik</t>
  </si>
  <si>
    <t>Alexandre Devoglio</t>
  </si>
  <si>
    <t>Fabricio Litz</t>
  </si>
  <si>
    <t>Anderson Guimaraes</t>
  </si>
  <si>
    <t>Sidney Witoslawski</t>
  </si>
  <si>
    <t>Aparecido Couto</t>
  </si>
  <si>
    <t>Claudio Guaragna</t>
  </si>
  <si>
    <t>José Sgura</t>
  </si>
  <si>
    <t>Sok Won Lee</t>
  </si>
  <si>
    <t>Helio Ideria</t>
  </si>
  <si>
    <t>Jair Zago</t>
  </si>
  <si>
    <t>Athaide de Figueredo Junior</t>
  </si>
  <si>
    <t>Reinaldo Pereira</t>
  </si>
  <si>
    <t>Roberto Clausi</t>
  </si>
  <si>
    <t>200c</t>
  </si>
  <si>
    <t>Milena Ruschel</t>
  </si>
  <si>
    <t>Andrea Duarte Pinto</t>
  </si>
  <si>
    <t>Zeila Maria Silva</t>
  </si>
  <si>
    <t>Rosani Budal Arins</t>
  </si>
  <si>
    <t>Marcos Varassin Arantes</t>
  </si>
  <si>
    <t>Silvio Luis Dorneles</t>
  </si>
  <si>
    <t>Geraldo Scheffer</t>
  </si>
  <si>
    <t>Marta Patricia Rizzo</t>
  </si>
  <si>
    <t>Grabriela Hart</t>
  </si>
  <si>
    <t>Maria Cristina Marini</t>
  </si>
  <si>
    <t>Cristiane Donini</t>
  </si>
  <si>
    <t>Maria dos Anjos Solak</t>
  </si>
  <si>
    <t>Lauro Fruet</t>
  </si>
  <si>
    <t>Fabio Assugeni</t>
  </si>
  <si>
    <t>N/C</t>
  </si>
  <si>
    <t>André dos Santos Barbosa</t>
  </si>
  <si>
    <t>Flavio Julio Barwinski</t>
  </si>
  <si>
    <t>Joao Carlos Vidal Filho</t>
  </si>
  <si>
    <t>Jorge Antonio Jorge</t>
  </si>
  <si>
    <t>Gastao Lima Filho</t>
  </si>
  <si>
    <t>Gilberto Krieger</t>
  </si>
  <si>
    <t>Arildo Correa Teixeira</t>
  </si>
  <si>
    <t>Alessandra Mistrongue</t>
  </si>
  <si>
    <t>50l</t>
  </si>
  <si>
    <t>Michele Liana Soria Cuesta</t>
  </si>
  <si>
    <t>Katia Parreira</t>
  </si>
  <si>
    <t>AQUAFIT</t>
  </si>
  <si>
    <t>Maria Julia Furtado</t>
  </si>
  <si>
    <t>Vania Helena Ueno</t>
  </si>
  <si>
    <t>Marcia Zardini Hoffman</t>
  </si>
  <si>
    <t>Selecina ferreira</t>
  </si>
  <si>
    <t>AQUAM</t>
  </si>
  <si>
    <t>Sonia Helena Di Nizzo</t>
  </si>
  <si>
    <t>Ana Maria Schwerz</t>
  </si>
  <si>
    <t>Mirian Helena Voigt</t>
  </si>
  <si>
    <t>Felipe Medeiros Gil</t>
  </si>
  <si>
    <t>Murilo Madeira</t>
  </si>
  <si>
    <t>Jackson Novicki</t>
  </si>
  <si>
    <t>Ruda Castanheira Junior</t>
  </si>
  <si>
    <t>Rafael Ranieri</t>
  </si>
  <si>
    <t>Saul Renato da Silva</t>
  </si>
  <si>
    <t>Marcos Pereira</t>
  </si>
  <si>
    <t>Flavio Miyake</t>
  </si>
  <si>
    <t>Guilherme Saldo</t>
  </si>
  <si>
    <t>Eliseu Valdir Matias</t>
  </si>
  <si>
    <t>S.M</t>
  </si>
  <si>
    <t>Pedro Pereira</t>
  </si>
  <si>
    <t>Airton Renato Graeml</t>
  </si>
  <si>
    <t>Sidney Luke</t>
  </si>
  <si>
    <t>Bruna Roberta Mayer</t>
  </si>
  <si>
    <t>SM</t>
  </si>
  <si>
    <t>Jocy Santos</t>
  </si>
  <si>
    <t>Renato Lachica</t>
  </si>
  <si>
    <t>50c</t>
  </si>
  <si>
    <t>Liliana Maida</t>
  </si>
  <si>
    <t>Vera Uchoa Mota</t>
  </si>
  <si>
    <t>AQUASUL</t>
  </si>
  <si>
    <t>Marcos Arantes</t>
  </si>
  <si>
    <t>200p</t>
  </si>
  <si>
    <t>Bernadete Mamcasz</t>
  </si>
  <si>
    <t>50b</t>
  </si>
  <si>
    <t>Paulo Armando Junior</t>
  </si>
  <si>
    <t>Omar Karan</t>
  </si>
  <si>
    <t>Ivanor Portela</t>
  </si>
  <si>
    <t>CIRCULO MILITAR</t>
  </si>
  <si>
    <t>14º</t>
  </si>
  <si>
    <t>15º</t>
  </si>
  <si>
    <t>200 B</t>
  </si>
  <si>
    <t>Francelino Peixoto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</si>
  <si>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</si>
  <si>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</si>
  <si>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</si>
  <si>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</si>
  <si>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</si>
  <si>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</si>
  <si>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</si>
  <si>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</si>
  <si>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</si>
  <si>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</si>
  <si>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</si>
  <si>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</si>
  <si>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</si>
  <si>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Francisco  R. Santos Neto</t>
  </si>
  <si>
    <t>Mauricio Ribeiro Maciel</t>
  </si>
  <si>
    <t>Herculano Trindade Neto</t>
  </si>
  <si>
    <t>Lucas Trevisan</t>
  </si>
  <si>
    <t>Aline Fernandes Paiva Paroliz</t>
  </si>
  <si>
    <t>Guilherme Albuquerque</t>
  </si>
  <si>
    <t>29º</t>
  </si>
  <si>
    <t>30º</t>
  </si>
  <si>
    <t>Paulo Cezar de S. Cumani</t>
  </si>
  <si>
    <t>20L</t>
  </si>
  <si>
    <t>David Kaviski</t>
  </si>
  <si>
    <t>Pág. 4</t>
  </si>
  <si>
    <t>Pág. 2</t>
  </si>
  <si>
    <t>Alexandre N. Gumiero</t>
  </si>
  <si>
    <t>José Marcelo de Andrade</t>
  </si>
  <si>
    <t>Sérgio Henrique D. Garcia</t>
  </si>
  <si>
    <t xml:space="preserve">Reinaldo Afonso Mayer </t>
  </si>
  <si>
    <t>PONTUAÇÃO FINAL - 4 ETAPAS</t>
  </si>
  <si>
    <r>
      <t>CONTINUAÇÃO:</t>
    </r>
    <r>
      <rPr>
        <sz val="7"/>
        <rFont val="Arial"/>
        <family val="2"/>
      </rPr>
      <t xml:space="preserve"> PONTUAÇÃO INDIVIDUAL - CATEGORIA 20/24 MASCULINO</t>
    </r>
  </si>
  <si>
    <r>
      <t>CONTINUAÇÃO:</t>
    </r>
    <r>
      <rPr>
        <sz val="7"/>
        <rFont val="Arial"/>
        <family val="2"/>
      </rPr>
      <t xml:space="preserve"> PONTUAÇÃO INDIVIDUAL - CATEGORIA 25/29 MASCULINO</t>
    </r>
  </si>
  <si>
    <t>Luis Carlos de A. Rodrigues</t>
  </si>
  <si>
    <t>Bras Henrique P. Martins</t>
  </si>
  <si>
    <t>Rita de Cássia T. R. Faria</t>
  </si>
  <si>
    <t>Jeferson Luiz F. Loureiro</t>
  </si>
  <si>
    <t>Paulo Ricardo Guimarães</t>
  </si>
  <si>
    <r>
      <t>CONTINUAÇÃO:</t>
    </r>
    <r>
      <rPr>
        <sz val="7"/>
        <rFont val="Arial"/>
        <family val="2"/>
      </rPr>
      <t xml:space="preserve"> PONTUAÇÃO INDIVIDUAL - CATEGORIA 35/39 MASCULINO</t>
    </r>
  </si>
  <si>
    <t>Pág.8</t>
  </si>
  <si>
    <r>
      <t>CONTINUAÇÃO:</t>
    </r>
    <r>
      <rPr>
        <sz val="7"/>
        <rFont val="Arial"/>
        <family val="2"/>
      </rPr>
      <t xml:space="preserve"> PONTUAÇÃO INDIVIDUAL - CATEGORIA 40/44 MASCULINO</t>
    </r>
  </si>
  <si>
    <r>
      <t>CONTINUAÇÃO:</t>
    </r>
    <r>
      <rPr>
        <sz val="7"/>
        <rFont val="Arial"/>
        <family val="2"/>
      </rPr>
      <t xml:space="preserve"> PONTUAÇÃO INDIVIDUAL - CATEGORIA 45/49 MASCULINO</t>
    </r>
  </si>
  <si>
    <t>PR CLUB</t>
  </si>
  <si>
    <t>Pág.21</t>
  </si>
  <si>
    <t>Pág. 23</t>
  </si>
  <si>
    <t>Elena Tiboldi Kovalevic</t>
  </si>
  <si>
    <t>Pág. 24</t>
  </si>
  <si>
    <t>continuação - 4ª etapa</t>
  </si>
  <si>
    <t>Pág. 25</t>
  </si>
  <si>
    <t>Pág. 26</t>
  </si>
  <si>
    <t>22°</t>
  </si>
  <si>
    <t>21°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</si>
</sst>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29">
    <font>
      <sz val="10"/>
      <name val="Arial"/>
      <family val="0"/>
    </font>
    <font>
      <sz val="9"/>
      <name val="Arial"/>
      <family val="2"/>
    </font>
    <font>
      <sz val="10"/>
      <color indexed="12"/>
      <name val="Arial"/>
      <family val="2"/>
    </font>
    <font>
      <sz val="6"/>
      <color indexed="10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sz val="9"/>
      <color indexed="57"/>
      <name val="Arial"/>
      <family val="2"/>
    </font>
    <font>
      <sz val="9"/>
      <color indexed="17"/>
      <name val="Arial"/>
      <family val="0"/>
    </font>
    <font>
      <i/>
      <sz val="12"/>
      <name val="Verdan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7"/>
      <name val="Tahoma"/>
      <family val="2"/>
    </font>
    <font>
      <b/>
      <sz val="7"/>
      <name val="Arial"/>
      <family val="2"/>
    </font>
    <font>
      <b/>
      <sz val="6"/>
      <color indexed="10"/>
      <name val="Arial"/>
      <family val="2"/>
    </font>
    <font>
      <sz val="11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8"/>
      <color indexed="12"/>
      <name val="Verdana"/>
      <family val="2"/>
    </font>
    <font>
      <i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0" fontId="4" fillId="0" borderId="2" xfId="0" applyFont="1" applyBorder="1" applyAlignment="1" applyProtection="1">
      <alignment/>
      <protection hidden="1"/>
    </xf>
    <xf numFmtId="0" fontId="6" fillId="0" borderId="2" xfId="0" applyFont="1" applyBorder="1" applyAlignment="1" applyProtection="1">
      <alignment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/>
      <protection hidden="1"/>
    </xf>
    <xf numFmtId="0" fontId="1" fillId="0" borderId="6" xfId="0" applyFont="1" applyBorder="1" applyAlignment="1" applyProtection="1">
      <alignment/>
      <protection hidden="1"/>
    </xf>
    <xf numFmtId="0" fontId="3" fillId="0" borderId="7" xfId="0" applyFont="1" applyBorder="1" applyAlignment="1" applyProtection="1">
      <alignment/>
      <protection hidden="1"/>
    </xf>
    <xf numFmtId="0" fontId="1" fillId="0" borderId="8" xfId="0" applyFont="1" applyBorder="1" applyAlignment="1" applyProtection="1">
      <alignment/>
      <protection hidden="1"/>
    </xf>
    <xf numFmtId="0" fontId="5" fillId="0" borderId="7" xfId="0" applyFont="1" applyBorder="1" applyAlignment="1" applyProtection="1">
      <alignment/>
      <protection hidden="1"/>
    </xf>
    <xf numFmtId="0" fontId="6" fillId="0" borderId="6" xfId="0" applyFont="1" applyBorder="1" applyAlignment="1" applyProtection="1">
      <alignment/>
      <protection hidden="1"/>
    </xf>
    <xf numFmtId="0" fontId="6" fillId="0" borderId="8" xfId="0" applyFont="1" applyBorder="1" applyAlignment="1" applyProtection="1">
      <alignment/>
      <protection hidden="1"/>
    </xf>
    <xf numFmtId="0" fontId="14" fillId="0" borderId="5" xfId="0" applyFont="1" applyBorder="1" applyAlignment="1" applyProtection="1">
      <alignment/>
      <protection hidden="1"/>
    </xf>
    <xf numFmtId="0" fontId="5" fillId="0" borderId="5" xfId="0" applyFont="1" applyBorder="1" applyAlignment="1" applyProtection="1">
      <alignment/>
      <protection hidden="1"/>
    </xf>
    <xf numFmtId="0" fontId="1" fillId="0" borderId="9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14" fillId="0" borderId="9" xfId="0" applyFont="1" applyBorder="1" applyAlignment="1" applyProtection="1">
      <alignment/>
      <protection hidden="1"/>
    </xf>
    <xf numFmtId="0" fontId="5" fillId="0" borderId="9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1" fillId="0" borderId="6" xfId="0" applyFont="1" applyBorder="1" applyAlignment="1" applyProtection="1">
      <alignment horizontal="right"/>
      <protection hidden="1"/>
    </xf>
    <xf numFmtId="0" fontId="1" fillId="0" borderId="8" xfId="0" applyFont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 horizontal="right"/>
      <protection hidden="1"/>
    </xf>
    <xf numFmtId="0" fontId="1" fillId="0" borderId="12" xfId="0" applyFont="1" applyBorder="1" applyAlignment="1" applyProtection="1">
      <alignment horizontal="right"/>
      <protection hidden="1"/>
    </xf>
    <xf numFmtId="0" fontId="3" fillId="0" borderId="13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4" fillId="0" borderId="2" xfId="0" applyFont="1" applyBorder="1" applyAlignment="1" applyProtection="1">
      <alignment horizontal="left"/>
      <protection hidden="1"/>
    </xf>
    <xf numFmtId="0" fontId="3" fillId="0" borderId="7" xfId="0" applyFont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left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/>
      <protection hidden="1"/>
    </xf>
    <xf numFmtId="0" fontId="15" fillId="0" borderId="5" xfId="0" applyFont="1" applyBorder="1" applyAlignment="1" applyProtection="1">
      <alignment/>
      <protection hidden="1"/>
    </xf>
    <xf numFmtId="0" fontId="15" fillId="0" borderId="9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9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/>
      <protection hidden="1"/>
    </xf>
    <xf numFmtId="0" fontId="14" fillId="0" borderId="14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/>
      <protection hidden="1"/>
    </xf>
    <xf numFmtId="0" fontId="13" fillId="0" borderId="6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13" fillId="0" borderId="0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5" xfId="0" applyFont="1" applyBorder="1" applyAlignment="1" applyProtection="1">
      <alignment/>
      <protection hidden="1"/>
    </xf>
    <xf numFmtId="0" fontId="13" fillId="0" borderId="9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18" fillId="0" borderId="2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3" fillId="0" borderId="14" xfId="0" applyFont="1" applyBorder="1" applyAlignment="1" applyProtection="1">
      <alignment/>
      <protection hidden="1"/>
    </xf>
    <xf numFmtId="0" fontId="11" fillId="0" borderId="6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/>
      <protection hidden="1"/>
    </xf>
    <xf numFmtId="0" fontId="20" fillId="0" borderId="2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12" xfId="0" applyBorder="1" applyAlignment="1">
      <alignment/>
    </xf>
    <xf numFmtId="0" fontId="11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0" fontId="22" fillId="0" borderId="9" xfId="0" applyFont="1" applyBorder="1" applyAlignment="1" applyProtection="1">
      <alignment/>
      <protection hidden="1"/>
    </xf>
    <xf numFmtId="0" fontId="22" fillId="0" borderId="9" xfId="0" applyFont="1" applyBorder="1" applyAlignment="1">
      <alignment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 applyAlignment="1" applyProtection="1">
      <alignment/>
      <protection hidden="1"/>
    </xf>
    <xf numFmtId="0" fontId="0" fillId="2" borderId="0" xfId="0" applyFill="1" applyAlignment="1">
      <alignment/>
    </xf>
    <xf numFmtId="0" fontId="0" fillId="2" borderId="5" xfId="0" applyFill="1" applyBorder="1" applyAlignment="1" applyProtection="1">
      <alignment/>
      <protection hidden="1"/>
    </xf>
    <xf numFmtId="0" fontId="1" fillId="2" borderId="7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1" fillId="2" borderId="5" xfId="0" applyFont="1" applyFill="1" applyBorder="1" applyAlignment="1" applyProtection="1">
      <alignment/>
      <protection hidden="1"/>
    </xf>
    <xf numFmtId="0" fontId="11" fillId="2" borderId="9" xfId="0" applyFont="1" applyFill="1" applyBorder="1" applyAlignment="1" applyProtection="1">
      <alignment/>
      <protection hidden="1"/>
    </xf>
    <xf numFmtId="0" fontId="11" fillId="2" borderId="5" xfId="0" applyFont="1" applyFill="1" applyBorder="1" applyAlignment="1">
      <alignment/>
    </xf>
    <xf numFmtId="0" fontId="11" fillId="2" borderId="5" xfId="0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4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/>
      <protection hidden="1"/>
    </xf>
    <xf numFmtId="0" fontId="0" fillId="0" borderId="2" xfId="0" applyFill="1" applyBorder="1" applyAlignment="1" applyProtection="1">
      <alignment/>
      <protection hidden="1"/>
    </xf>
    <xf numFmtId="0" fontId="6" fillId="0" borderId="2" xfId="0" applyFont="1" applyFill="1" applyBorder="1" applyAlignment="1" applyProtection="1">
      <alignment/>
      <protection hidden="1"/>
    </xf>
    <xf numFmtId="0" fontId="4" fillId="0" borderId="3" xfId="0" applyFont="1" applyFill="1" applyBorder="1" applyAlignment="1" applyProtection="1">
      <alignment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2" borderId="14" xfId="0" applyFont="1" applyFill="1" applyBorder="1" applyAlignment="1">
      <alignment horizontal="center"/>
    </xf>
    <xf numFmtId="0" fontId="23" fillId="0" borderId="9" xfId="0" applyFont="1" applyBorder="1" applyAlignment="1">
      <alignment/>
    </xf>
    <xf numFmtId="0" fontId="23" fillId="0" borderId="11" xfId="0" applyFont="1" applyBorder="1" applyAlignment="1" applyProtection="1">
      <alignment/>
      <protection hidden="1"/>
    </xf>
    <xf numFmtId="0" fontId="24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9" xfId="0" applyFont="1" applyBorder="1" applyAlignment="1" applyProtection="1">
      <alignment/>
      <protection hidden="1"/>
    </xf>
    <xf numFmtId="0" fontId="23" fillId="0" borderId="0" xfId="0" applyFont="1" applyBorder="1" applyAlignment="1">
      <alignment/>
    </xf>
    <xf numFmtId="0" fontId="25" fillId="0" borderId="5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 applyProtection="1">
      <alignment/>
      <protection hidden="1"/>
    </xf>
    <xf numFmtId="0" fontId="23" fillId="0" borderId="9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3" fillId="0" borderId="9" xfId="0" applyFont="1" applyFill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/>
      <protection hidden="1"/>
    </xf>
    <xf numFmtId="0" fontId="6" fillId="0" borderId="4" xfId="0" applyFont="1" applyFill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21" fillId="0" borderId="11" xfId="0" applyFont="1" applyBorder="1" applyAlignment="1" applyProtection="1">
      <alignment/>
      <protection hidden="1"/>
    </xf>
    <xf numFmtId="0" fontId="21" fillId="0" borderId="7" xfId="0" applyFont="1" applyBorder="1" applyAlignment="1" applyProtection="1">
      <alignment/>
      <protection hidden="1"/>
    </xf>
    <xf numFmtId="0" fontId="13" fillId="0" borderId="9" xfId="0" applyFont="1" applyBorder="1" applyAlignment="1">
      <alignment horizontal="left"/>
    </xf>
    <xf numFmtId="0" fontId="1" fillId="0" borderId="9" xfId="0" applyFont="1" applyBorder="1" applyAlignment="1" applyProtection="1">
      <alignment horizontal="left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left"/>
      <protection hidden="1"/>
    </xf>
    <xf numFmtId="0" fontId="23" fillId="0" borderId="9" xfId="0" applyFont="1" applyFill="1" applyBorder="1" applyAlignment="1">
      <alignment/>
    </xf>
    <xf numFmtId="0" fontId="23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13" fillId="0" borderId="9" xfId="0" applyFont="1" applyFill="1" applyBorder="1" applyAlignment="1">
      <alignment/>
    </xf>
    <xf numFmtId="0" fontId="3" fillId="0" borderId="12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0" fontId="4" fillId="0" borderId="12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14" xfId="0" applyFont="1" applyBorder="1" applyAlignment="1">
      <alignment/>
    </xf>
    <xf numFmtId="0" fontId="4" fillId="0" borderId="0" xfId="0" applyFont="1" applyAlignment="1" applyProtection="1">
      <alignment horizontal="center"/>
      <protection hidden="1"/>
    </xf>
    <xf numFmtId="0" fontId="20" fillId="0" borderId="0" xfId="0" applyFont="1" applyBorder="1" applyAlignment="1">
      <alignment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25" fillId="0" borderId="0" xfId="0" applyFont="1" applyBorder="1" applyAlignment="1">
      <alignment/>
    </xf>
    <xf numFmtId="0" fontId="23" fillId="0" borderId="5" xfId="0" applyFont="1" applyBorder="1" applyAlignment="1">
      <alignment/>
    </xf>
    <xf numFmtId="0" fontId="23" fillId="0" borderId="5" xfId="0" applyFont="1" applyBorder="1" applyAlignment="1" applyProtection="1">
      <alignment/>
      <protection hidden="1"/>
    </xf>
    <xf numFmtId="0" fontId="23" fillId="0" borderId="5" xfId="0" applyFont="1" applyFill="1" applyBorder="1" applyAlignment="1">
      <alignment/>
    </xf>
    <xf numFmtId="0" fontId="25" fillId="0" borderId="9" xfId="0" applyFont="1" applyBorder="1" applyAlignment="1">
      <alignment/>
    </xf>
    <xf numFmtId="0" fontId="0" fillId="0" borderId="19" xfId="0" applyBorder="1" applyAlignment="1" applyProtection="1">
      <alignment/>
      <protection hidden="1"/>
    </xf>
    <xf numFmtId="0" fontId="13" fillId="0" borderId="5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left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3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24.7109375" style="0" customWidth="1"/>
    <col min="3" max="3" width="6.8515625" style="0" customWidth="1"/>
    <col min="4" max="4" width="2.8515625" style="0" customWidth="1"/>
    <col min="5" max="5" width="4.00390625" style="0" customWidth="1"/>
    <col min="6" max="6" width="3.57421875" style="0" customWidth="1"/>
    <col min="7" max="7" width="3.421875" style="0" customWidth="1"/>
    <col min="8" max="8" width="3.140625" style="0" customWidth="1"/>
    <col min="9" max="9" width="1.7109375" style="0" customWidth="1"/>
    <col min="10" max="10" width="3.8515625" style="0" customWidth="1"/>
    <col min="11" max="11" width="4.00390625" style="0" customWidth="1"/>
    <col min="12" max="12" width="3.421875" style="0" customWidth="1"/>
    <col min="13" max="13" width="4.00390625" style="0" customWidth="1"/>
    <col min="14" max="14" width="3.00390625" style="2" customWidth="1"/>
    <col min="15" max="15" width="1.421875" style="0" customWidth="1"/>
    <col min="16" max="16" width="3.57421875" style="2" customWidth="1"/>
    <col min="17" max="17" width="4.28125" style="0" customWidth="1"/>
    <col min="18" max="18" width="3.8515625" style="0" customWidth="1"/>
    <col min="19" max="19" width="4.140625" style="0" customWidth="1"/>
    <col min="20" max="20" width="3.00390625" style="0" customWidth="1"/>
    <col min="21" max="21" width="1.421875" style="0" customWidth="1"/>
    <col min="22" max="22" width="3.421875" style="2" customWidth="1"/>
    <col min="23" max="23" width="3.8515625" style="0" customWidth="1"/>
    <col min="24" max="25" width="3.7109375" style="0" customWidth="1"/>
    <col min="26" max="26" width="3.421875" style="0" customWidth="1"/>
    <col min="27" max="27" width="1.28515625" style="0" customWidth="1"/>
    <col min="28" max="28" width="6.7109375" style="0" customWidth="1"/>
    <col min="29" max="29" width="1.57421875" style="0" customWidth="1"/>
    <col min="30" max="30" width="8.00390625" style="0" customWidth="1"/>
    <col min="31" max="31" width="2.8515625" style="0" customWidth="1"/>
  </cols>
  <sheetData>
    <row r="1" spans="1:30" ht="12.75">
      <c r="A1" s="17"/>
      <c r="B1" s="17"/>
      <c r="C1" s="18" t="s">
        <v>77</v>
      </c>
      <c r="D1" s="17"/>
      <c r="F1" s="17"/>
      <c r="G1" s="17"/>
      <c r="H1" s="19"/>
      <c r="I1" s="19"/>
      <c r="J1" s="19"/>
      <c r="K1" s="19"/>
      <c r="L1" s="19"/>
      <c r="M1" s="19"/>
      <c r="N1" s="20"/>
      <c r="O1" s="19"/>
      <c r="P1" s="20"/>
      <c r="Q1" s="19"/>
      <c r="R1" s="19"/>
      <c r="S1" s="17"/>
      <c r="T1" s="17"/>
      <c r="U1" s="17"/>
      <c r="V1" s="21"/>
      <c r="W1" s="17"/>
      <c r="X1" s="17"/>
      <c r="Y1" s="17"/>
      <c r="Z1" s="17"/>
      <c r="AA1" s="17"/>
      <c r="AB1" s="17"/>
      <c r="AC1" s="17"/>
      <c r="AD1" s="22" t="s">
        <v>46</v>
      </c>
    </row>
    <row r="2" spans="1:30" ht="12.75">
      <c r="A2" s="17"/>
      <c r="B2" s="18" t="s">
        <v>7</v>
      </c>
      <c r="C2" s="18"/>
      <c r="D2" s="17"/>
      <c r="E2" s="17"/>
      <c r="F2" s="17"/>
      <c r="G2" s="17"/>
      <c r="H2" s="17"/>
      <c r="I2" s="17"/>
      <c r="J2" s="17"/>
      <c r="K2" s="17"/>
      <c r="L2" s="17"/>
      <c r="M2" s="17"/>
      <c r="N2" s="21"/>
      <c r="O2" s="17"/>
      <c r="P2" s="21"/>
      <c r="Q2" s="17"/>
      <c r="R2" s="17"/>
      <c r="S2" s="17"/>
      <c r="T2" s="17"/>
      <c r="U2" s="17"/>
      <c r="V2" s="21"/>
      <c r="W2" s="17"/>
      <c r="X2" s="17"/>
      <c r="Y2" s="17"/>
      <c r="Z2" s="17"/>
      <c r="AA2" s="17"/>
      <c r="AB2" s="17"/>
      <c r="AC2" s="17"/>
      <c r="AD2" s="17"/>
    </row>
    <row r="3" spans="1:30" ht="13.5" thickBot="1">
      <c r="A3" s="24"/>
      <c r="B3" s="25" t="s">
        <v>0</v>
      </c>
      <c r="C3" s="25"/>
      <c r="D3" s="26"/>
      <c r="E3" s="27" t="s">
        <v>1</v>
      </c>
      <c r="F3" s="27"/>
      <c r="G3" s="27"/>
      <c r="H3" s="25" t="s">
        <v>4</v>
      </c>
      <c r="I3" s="27"/>
      <c r="J3" s="27"/>
      <c r="K3" s="27" t="s">
        <v>2</v>
      </c>
      <c r="L3" s="27"/>
      <c r="M3" s="27"/>
      <c r="N3" s="25" t="s">
        <v>4</v>
      </c>
      <c r="O3" s="26"/>
      <c r="P3" s="28"/>
      <c r="Q3" s="27" t="s">
        <v>36</v>
      </c>
      <c r="R3" s="27"/>
      <c r="S3" s="27"/>
      <c r="T3" s="25" t="s">
        <v>4</v>
      </c>
      <c r="U3" s="26"/>
      <c r="V3" s="26"/>
      <c r="W3" s="27" t="s">
        <v>37</v>
      </c>
      <c r="X3" s="27"/>
      <c r="Y3" s="27"/>
      <c r="Z3" s="29" t="s">
        <v>4</v>
      </c>
      <c r="AA3" s="17"/>
      <c r="AB3" s="30" t="s">
        <v>34</v>
      </c>
      <c r="AC3" s="17"/>
      <c r="AD3" s="31" t="s">
        <v>35</v>
      </c>
    </row>
    <row r="4" spans="1:30" ht="13.5" thickTop="1">
      <c r="A4" s="183" t="s">
        <v>5</v>
      </c>
      <c r="B4" s="32" t="s">
        <v>303</v>
      </c>
      <c r="C4" s="100" t="s">
        <v>96</v>
      </c>
      <c r="D4" s="33">
        <v>9</v>
      </c>
      <c r="E4" s="34" t="s">
        <v>295</v>
      </c>
      <c r="F4" s="35">
        <v>9</v>
      </c>
      <c r="G4" s="34" t="s">
        <v>326</v>
      </c>
      <c r="H4" s="36">
        <f aca="true" t="shared" si="0" ref="H4:H38">SUM(D4,F4)</f>
        <v>18</v>
      </c>
      <c r="I4" s="17"/>
      <c r="J4" s="33">
        <v>7</v>
      </c>
      <c r="K4" s="34" t="s">
        <v>149</v>
      </c>
      <c r="L4" s="35">
        <v>9</v>
      </c>
      <c r="M4" s="34" t="s">
        <v>496</v>
      </c>
      <c r="N4" s="36">
        <f aca="true" t="shared" si="1" ref="N4:N9">SUM(J4,L4)</f>
        <v>16</v>
      </c>
      <c r="O4" s="17"/>
      <c r="P4" s="37">
        <v>14</v>
      </c>
      <c r="Q4" s="34" t="s">
        <v>350</v>
      </c>
      <c r="R4" s="38">
        <v>14</v>
      </c>
      <c r="S4" s="34" t="s">
        <v>311</v>
      </c>
      <c r="T4" s="36">
        <f aca="true" t="shared" si="2" ref="T4:T13">SUM(P4,R4)</f>
        <v>28</v>
      </c>
      <c r="U4" s="17"/>
      <c r="V4" s="99">
        <v>9</v>
      </c>
      <c r="W4" s="34" t="s">
        <v>438</v>
      </c>
      <c r="X4" s="35">
        <v>9</v>
      </c>
      <c r="Y4" s="34" t="s">
        <v>371</v>
      </c>
      <c r="Z4" s="36">
        <f>SUM(V4,X4)</f>
        <v>18</v>
      </c>
      <c r="AA4" s="17"/>
      <c r="AB4" s="39">
        <v>5</v>
      </c>
      <c r="AC4" s="17"/>
      <c r="AD4" s="40">
        <f>SUM(H4,N4,T4,Z4,AB4)-MIN(H4,N4,T4)</f>
        <v>69</v>
      </c>
    </row>
    <row r="5" spans="1:30" ht="12.75">
      <c r="A5" s="104" t="s">
        <v>65</v>
      </c>
      <c r="B5" s="41" t="s">
        <v>237</v>
      </c>
      <c r="C5" s="101" t="s">
        <v>78</v>
      </c>
      <c r="D5" s="43">
        <v>9</v>
      </c>
      <c r="E5" s="44" t="s">
        <v>228</v>
      </c>
      <c r="F5" s="45">
        <v>9</v>
      </c>
      <c r="G5" s="44" t="s">
        <v>341</v>
      </c>
      <c r="H5" s="36">
        <f t="shared" si="0"/>
        <v>18</v>
      </c>
      <c r="I5" s="17"/>
      <c r="J5" s="43">
        <v>9</v>
      </c>
      <c r="K5" s="44" t="s">
        <v>405</v>
      </c>
      <c r="L5" s="45">
        <v>7</v>
      </c>
      <c r="M5" s="44" t="s">
        <v>496</v>
      </c>
      <c r="N5" s="36">
        <f t="shared" si="1"/>
        <v>16</v>
      </c>
      <c r="O5" s="17"/>
      <c r="P5" s="43">
        <v>7</v>
      </c>
      <c r="Q5" s="44" t="s">
        <v>350</v>
      </c>
      <c r="R5" s="45">
        <v>6</v>
      </c>
      <c r="S5" s="44" t="s">
        <v>311</v>
      </c>
      <c r="T5" s="36">
        <f t="shared" si="2"/>
        <v>13</v>
      </c>
      <c r="U5" s="17"/>
      <c r="V5" s="46">
        <v>14</v>
      </c>
      <c r="W5" s="44" t="s">
        <v>149</v>
      </c>
      <c r="X5" s="47">
        <v>14</v>
      </c>
      <c r="Y5" s="44" t="s">
        <v>326</v>
      </c>
      <c r="Z5" s="36">
        <f>SUM(V5,X5)</f>
        <v>28</v>
      </c>
      <c r="AA5" s="17"/>
      <c r="AB5" s="39">
        <v>5</v>
      </c>
      <c r="AC5" s="17"/>
      <c r="AD5" s="40">
        <f>SUM(H5,N5,T5,Z5,AB5)-MIN(H5,N5,T5)</f>
        <v>67</v>
      </c>
    </row>
    <row r="6" spans="1:30" ht="12.75">
      <c r="A6" s="104" t="s">
        <v>66</v>
      </c>
      <c r="B6" s="41" t="s">
        <v>319</v>
      </c>
      <c r="C6" s="101" t="s">
        <v>98</v>
      </c>
      <c r="D6" s="43">
        <v>9</v>
      </c>
      <c r="E6" s="44" t="s">
        <v>311</v>
      </c>
      <c r="F6" s="45">
        <v>6</v>
      </c>
      <c r="G6" s="44" t="s">
        <v>341</v>
      </c>
      <c r="H6" s="36">
        <f t="shared" si="0"/>
        <v>15</v>
      </c>
      <c r="I6" s="17"/>
      <c r="J6" s="43">
        <v>9</v>
      </c>
      <c r="K6" s="44" t="s">
        <v>371</v>
      </c>
      <c r="L6" s="45">
        <v>5</v>
      </c>
      <c r="M6" s="44" t="s">
        <v>149</v>
      </c>
      <c r="N6" s="36">
        <f t="shared" si="1"/>
        <v>14</v>
      </c>
      <c r="O6" s="17"/>
      <c r="P6" s="43">
        <v>9</v>
      </c>
      <c r="Q6" s="44" t="s">
        <v>295</v>
      </c>
      <c r="R6" s="45">
        <v>9</v>
      </c>
      <c r="S6" s="44" t="s">
        <v>80</v>
      </c>
      <c r="T6" s="36">
        <f t="shared" si="2"/>
        <v>18</v>
      </c>
      <c r="U6" s="17"/>
      <c r="V6" s="43">
        <v>9</v>
      </c>
      <c r="W6" s="44" t="s">
        <v>492</v>
      </c>
      <c r="X6" s="45">
        <v>6</v>
      </c>
      <c r="Y6" s="44" t="s">
        <v>496</v>
      </c>
      <c r="Z6" s="36">
        <f>SUM(V6,X6)</f>
        <v>15</v>
      </c>
      <c r="AA6" s="17"/>
      <c r="AB6" s="39">
        <v>5</v>
      </c>
      <c r="AC6" s="17"/>
      <c r="AD6" s="40">
        <f>SUM(H6,N6,T6,Z6,AB6)-MIN(H6,N6,T6)</f>
        <v>53</v>
      </c>
    </row>
    <row r="7" spans="1:30" ht="12.75">
      <c r="A7" s="104" t="s">
        <v>67</v>
      </c>
      <c r="B7" s="41" t="s">
        <v>274</v>
      </c>
      <c r="C7" s="101" t="s">
        <v>152</v>
      </c>
      <c r="D7" s="43">
        <v>9</v>
      </c>
      <c r="E7" s="44" t="s">
        <v>261</v>
      </c>
      <c r="F7" s="45">
        <v>4</v>
      </c>
      <c r="G7" s="44" t="s">
        <v>326</v>
      </c>
      <c r="H7" s="36">
        <f t="shared" si="0"/>
        <v>13</v>
      </c>
      <c r="I7" s="17"/>
      <c r="J7" s="43">
        <v>6</v>
      </c>
      <c r="K7" s="44" t="s">
        <v>295</v>
      </c>
      <c r="L7" s="45">
        <v>9</v>
      </c>
      <c r="M7" s="44" t="s">
        <v>476</v>
      </c>
      <c r="N7" s="36">
        <f t="shared" si="1"/>
        <v>15</v>
      </c>
      <c r="O7" s="17"/>
      <c r="P7" s="43">
        <v>5</v>
      </c>
      <c r="Q7" s="44" t="s">
        <v>149</v>
      </c>
      <c r="R7" s="45">
        <v>4</v>
      </c>
      <c r="S7" s="44" t="s">
        <v>311</v>
      </c>
      <c r="T7" s="36">
        <f t="shared" si="2"/>
        <v>9</v>
      </c>
      <c r="U7" s="17"/>
      <c r="V7" s="43">
        <v>7</v>
      </c>
      <c r="W7" s="44" t="s">
        <v>349</v>
      </c>
      <c r="X7" s="45">
        <v>7</v>
      </c>
      <c r="Y7" s="44" t="s">
        <v>496</v>
      </c>
      <c r="Z7" s="36">
        <f>SUM(V7,X7)</f>
        <v>14</v>
      </c>
      <c r="AA7" s="17"/>
      <c r="AB7" s="39">
        <v>5</v>
      </c>
      <c r="AC7" s="17"/>
      <c r="AD7" s="40">
        <f>SUM(H7,N7,T7,Z7,AB7)-MIN(H7,N7,T7)</f>
        <v>47</v>
      </c>
    </row>
    <row r="8" spans="1:30" ht="12.75">
      <c r="A8" s="104" t="s">
        <v>69</v>
      </c>
      <c r="B8" s="41" t="s">
        <v>479</v>
      </c>
      <c r="C8" s="101" t="s">
        <v>87</v>
      </c>
      <c r="D8" s="43"/>
      <c r="E8" s="44"/>
      <c r="F8" s="45"/>
      <c r="G8" s="44"/>
      <c r="H8" s="36">
        <f t="shared" si="0"/>
        <v>0</v>
      </c>
      <c r="I8" s="17"/>
      <c r="J8" s="43">
        <v>7</v>
      </c>
      <c r="K8" s="44" t="s">
        <v>476</v>
      </c>
      <c r="L8" s="45">
        <v>6</v>
      </c>
      <c r="M8" s="44" t="s">
        <v>496</v>
      </c>
      <c r="N8" s="36">
        <f t="shared" si="1"/>
        <v>13</v>
      </c>
      <c r="O8" s="17"/>
      <c r="P8" s="43">
        <v>7</v>
      </c>
      <c r="Q8" s="44" t="s">
        <v>295</v>
      </c>
      <c r="R8" s="45">
        <v>7</v>
      </c>
      <c r="S8" s="44" t="s">
        <v>326</v>
      </c>
      <c r="T8" s="36">
        <f t="shared" si="2"/>
        <v>14</v>
      </c>
      <c r="U8" s="17"/>
      <c r="V8" s="43">
        <v>9</v>
      </c>
      <c r="W8" s="44" t="s">
        <v>349</v>
      </c>
      <c r="X8" s="45">
        <v>7</v>
      </c>
      <c r="Y8" s="44" t="s">
        <v>149</v>
      </c>
      <c r="Z8" s="36">
        <f>SUM(V8,X8)</f>
        <v>16</v>
      </c>
      <c r="AA8" s="17"/>
      <c r="AB8" s="39">
        <v>0</v>
      </c>
      <c r="AC8" s="17"/>
      <c r="AD8" s="40">
        <f>SUM(H8,N8,T8,Z8,AB8)-MIN(H8,N8,T8)</f>
        <v>43</v>
      </c>
    </row>
    <row r="9" spans="1:30" ht="12.75">
      <c r="A9" s="104" t="s">
        <v>68</v>
      </c>
      <c r="B9" s="41" t="s">
        <v>238</v>
      </c>
      <c r="C9" s="101" t="s">
        <v>119</v>
      </c>
      <c r="D9" s="43">
        <v>7</v>
      </c>
      <c r="E9" s="44" t="s">
        <v>228</v>
      </c>
      <c r="F9" s="45">
        <v>4</v>
      </c>
      <c r="G9" s="44" t="s">
        <v>341</v>
      </c>
      <c r="H9" s="36">
        <f t="shared" si="0"/>
        <v>11</v>
      </c>
      <c r="I9" s="17"/>
      <c r="J9" s="43">
        <v>6</v>
      </c>
      <c r="K9" s="44" t="s">
        <v>405</v>
      </c>
      <c r="L9" s="45">
        <v>3</v>
      </c>
      <c r="M9" s="44" t="s">
        <v>496</v>
      </c>
      <c r="N9" s="36">
        <f t="shared" si="1"/>
        <v>9</v>
      </c>
      <c r="O9" s="17"/>
      <c r="P9" s="43">
        <v>6</v>
      </c>
      <c r="Q9" s="44" t="s">
        <v>507</v>
      </c>
      <c r="R9" s="45">
        <v>2</v>
      </c>
      <c r="S9" s="44" t="s">
        <v>311</v>
      </c>
      <c r="T9" s="36">
        <f t="shared" si="2"/>
        <v>8</v>
      </c>
      <c r="U9" s="17"/>
      <c r="V9" s="43">
        <v>7</v>
      </c>
      <c r="W9" s="44" t="s">
        <v>438</v>
      </c>
      <c r="X9" s="45">
        <v>7</v>
      </c>
      <c r="Y9" s="44" t="s">
        <v>476</v>
      </c>
      <c r="Z9" s="36">
        <f>SUM(V9,X9)</f>
        <v>14</v>
      </c>
      <c r="AA9" s="17"/>
      <c r="AB9" s="39">
        <v>5</v>
      </c>
      <c r="AC9" s="17"/>
      <c r="AD9" s="40">
        <f>SUM(H9,N9,T9,Z9,AB9)-MIN(H9,N9,T9)</f>
        <v>39</v>
      </c>
    </row>
    <row r="10" spans="1:30" ht="12.75">
      <c r="A10" s="104" t="s">
        <v>71</v>
      </c>
      <c r="B10" s="41" t="s">
        <v>352</v>
      </c>
      <c r="C10" s="101" t="s">
        <v>98</v>
      </c>
      <c r="D10" s="43">
        <v>6</v>
      </c>
      <c r="E10" s="44" t="s">
        <v>149</v>
      </c>
      <c r="F10" s="45">
        <v>6</v>
      </c>
      <c r="G10" s="44" t="s">
        <v>295</v>
      </c>
      <c r="H10" s="36">
        <f t="shared" si="0"/>
        <v>12</v>
      </c>
      <c r="I10" s="17"/>
      <c r="J10" s="43">
        <v>6</v>
      </c>
      <c r="K10" s="44" t="s">
        <v>371</v>
      </c>
      <c r="L10" s="45">
        <v>6</v>
      </c>
      <c r="M10" s="44" t="s">
        <v>349</v>
      </c>
      <c r="N10" s="36">
        <f aca="true" t="shared" si="3" ref="N10:N38">SUM(J10,L10)</f>
        <v>12</v>
      </c>
      <c r="O10" s="17"/>
      <c r="P10" s="43">
        <v>6</v>
      </c>
      <c r="Q10" s="44" t="s">
        <v>261</v>
      </c>
      <c r="R10" s="45">
        <v>0</v>
      </c>
      <c r="S10" s="44" t="s">
        <v>311</v>
      </c>
      <c r="T10" s="36">
        <f t="shared" si="2"/>
        <v>6</v>
      </c>
      <c r="U10" s="17"/>
      <c r="V10" s="43">
        <v>0</v>
      </c>
      <c r="W10" s="44" t="s">
        <v>349</v>
      </c>
      <c r="X10" s="45">
        <v>6</v>
      </c>
      <c r="Y10" s="44" t="s">
        <v>476</v>
      </c>
      <c r="Z10" s="36">
        <f>SUM(V10,X10)</f>
        <v>6</v>
      </c>
      <c r="AA10" s="17"/>
      <c r="AB10" s="39">
        <v>5</v>
      </c>
      <c r="AC10" s="17"/>
      <c r="AD10" s="40">
        <f>SUM(H10,N10,T10,Z10,AB10)-MIN(H10,N10,T10)</f>
        <v>35</v>
      </c>
    </row>
    <row r="11" spans="1:30" ht="12.75">
      <c r="A11" s="104" t="s">
        <v>64</v>
      </c>
      <c r="B11" s="41" t="s">
        <v>177</v>
      </c>
      <c r="C11" s="101" t="s">
        <v>96</v>
      </c>
      <c r="D11" s="43">
        <v>9</v>
      </c>
      <c r="E11" s="44" t="s">
        <v>149</v>
      </c>
      <c r="F11" s="45">
        <v>7</v>
      </c>
      <c r="G11" s="44" t="s">
        <v>326</v>
      </c>
      <c r="H11" s="36">
        <f t="shared" si="0"/>
        <v>16</v>
      </c>
      <c r="I11" s="17"/>
      <c r="J11" s="43"/>
      <c r="K11" s="44"/>
      <c r="L11" s="45"/>
      <c r="M11" s="44"/>
      <c r="N11" s="36">
        <v>0</v>
      </c>
      <c r="O11" s="17"/>
      <c r="P11" s="43">
        <v>9</v>
      </c>
      <c r="Q11" s="44" t="s">
        <v>507</v>
      </c>
      <c r="R11" s="45">
        <v>5</v>
      </c>
      <c r="S11" s="44" t="s">
        <v>350</v>
      </c>
      <c r="T11" s="36">
        <f t="shared" si="2"/>
        <v>14</v>
      </c>
      <c r="U11" s="17"/>
      <c r="V11" s="43"/>
      <c r="W11" s="44"/>
      <c r="X11" s="45"/>
      <c r="Y11" s="44"/>
      <c r="Z11" s="36">
        <f aca="true" t="shared" si="4" ref="Z11:Z31">SUM(V11,X11)</f>
        <v>0</v>
      </c>
      <c r="AA11" s="17"/>
      <c r="AB11" s="39">
        <v>0</v>
      </c>
      <c r="AC11" s="17"/>
      <c r="AD11" s="40">
        <v>30</v>
      </c>
    </row>
    <row r="12" spans="1:30" ht="12.75">
      <c r="A12" s="104" t="s">
        <v>72</v>
      </c>
      <c r="B12" s="41" t="s">
        <v>304</v>
      </c>
      <c r="C12" s="101" t="s">
        <v>82</v>
      </c>
      <c r="D12" s="43">
        <v>7</v>
      </c>
      <c r="E12" s="44" t="s">
        <v>295</v>
      </c>
      <c r="F12" s="45">
        <v>9</v>
      </c>
      <c r="G12" s="44" t="s">
        <v>349</v>
      </c>
      <c r="H12" s="36">
        <f t="shared" si="0"/>
        <v>16</v>
      </c>
      <c r="I12" s="17"/>
      <c r="J12" s="43">
        <v>7</v>
      </c>
      <c r="K12" s="44" t="s">
        <v>405</v>
      </c>
      <c r="L12" s="45">
        <v>5</v>
      </c>
      <c r="M12" s="44" t="s">
        <v>496</v>
      </c>
      <c r="N12" s="36">
        <f aca="true" t="shared" si="5" ref="N12:N17">SUM(J12,L12)</f>
        <v>12</v>
      </c>
      <c r="O12" s="17"/>
      <c r="P12" s="43">
        <v>7</v>
      </c>
      <c r="Q12" s="44" t="s">
        <v>261</v>
      </c>
      <c r="R12" s="45">
        <v>6</v>
      </c>
      <c r="S12" s="44" t="s">
        <v>326</v>
      </c>
      <c r="T12" s="36">
        <f t="shared" si="2"/>
        <v>13</v>
      </c>
      <c r="U12" s="17"/>
      <c r="V12" s="43"/>
      <c r="W12" s="44"/>
      <c r="X12" s="45"/>
      <c r="Y12" s="44"/>
      <c r="Z12" s="36">
        <f t="shared" si="4"/>
        <v>0</v>
      </c>
      <c r="AA12" s="17"/>
      <c r="AB12" s="39">
        <v>0</v>
      </c>
      <c r="AC12" s="17"/>
      <c r="AD12" s="40">
        <f>SUM(H12,N12,T12,Z12,AB12)-MIN(H12,N12,T12)</f>
        <v>29</v>
      </c>
    </row>
    <row r="13" spans="1:30" ht="12.75">
      <c r="A13" s="104" t="s">
        <v>70</v>
      </c>
      <c r="B13" s="41" t="s">
        <v>418</v>
      </c>
      <c r="C13" s="101" t="s">
        <v>78</v>
      </c>
      <c r="D13" s="43"/>
      <c r="E13" s="44"/>
      <c r="F13" s="45"/>
      <c r="G13" s="44"/>
      <c r="H13" s="36">
        <f t="shared" si="0"/>
        <v>0</v>
      </c>
      <c r="I13" s="17"/>
      <c r="J13" s="43">
        <v>7</v>
      </c>
      <c r="K13" s="44" t="s">
        <v>295</v>
      </c>
      <c r="L13" s="45">
        <v>7</v>
      </c>
      <c r="M13" s="44" t="s">
        <v>492</v>
      </c>
      <c r="N13" s="36">
        <f t="shared" si="5"/>
        <v>14</v>
      </c>
      <c r="O13" s="17"/>
      <c r="P13" s="43">
        <v>7</v>
      </c>
      <c r="Q13" s="44" t="s">
        <v>507</v>
      </c>
      <c r="R13" s="45">
        <v>7</v>
      </c>
      <c r="S13" s="44" t="s">
        <v>80</v>
      </c>
      <c r="T13" s="36">
        <f t="shared" si="2"/>
        <v>14</v>
      </c>
      <c r="U13" s="17"/>
      <c r="V13" s="43"/>
      <c r="W13" s="44"/>
      <c r="X13" s="45"/>
      <c r="Y13" s="44"/>
      <c r="Z13" s="36">
        <f t="shared" si="4"/>
        <v>0</v>
      </c>
      <c r="AA13" s="17"/>
      <c r="AB13" s="39">
        <v>0</v>
      </c>
      <c r="AC13" s="17"/>
      <c r="AD13" s="40">
        <v>28</v>
      </c>
    </row>
    <row r="14" spans="1:30" ht="12.75">
      <c r="A14" s="104" t="s">
        <v>73</v>
      </c>
      <c r="B14" s="41" t="s">
        <v>178</v>
      </c>
      <c r="C14" s="101" t="s">
        <v>129</v>
      </c>
      <c r="D14" s="43">
        <v>7</v>
      </c>
      <c r="E14" s="44" t="s">
        <v>149</v>
      </c>
      <c r="F14" s="45">
        <v>7</v>
      </c>
      <c r="G14" s="44" t="s">
        <v>341</v>
      </c>
      <c r="H14" s="36">
        <f t="shared" si="0"/>
        <v>14</v>
      </c>
      <c r="I14" s="17"/>
      <c r="J14" s="43">
        <v>6</v>
      </c>
      <c r="K14" s="44" t="s">
        <v>476</v>
      </c>
      <c r="L14" s="45">
        <v>4</v>
      </c>
      <c r="M14" s="44" t="s">
        <v>496</v>
      </c>
      <c r="N14" s="36">
        <f t="shared" si="5"/>
        <v>10</v>
      </c>
      <c r="O14" s="17"/>
      <c r="P14" s="43"/>
      <c r="Q14" s="44"/>
      <c r="R14" s="45"/>
      <c r="S14" s="44"/>
      <c r="T14" s="36">
        <f aca="true" t="shared" si="6" ref="T14:T38">SUM(P14,R14)</f>
        <v>0</v>
      </c>
      <c r="U14" s="17"/>
      <c r="V14" s="43"/>
      <c r="W14" s="44"/>
      <c r="X14" s="45"/>
      <c r="Y14" s="44"/>
      <c r="Z14" s="36">
        <f t="shared" si="4"/>
        <v>0</v>
      </c>
      <c r="AA14" s="17"/>
      <c r="AB14" s="39">
        <v>0</v>
      </c>
      <c r="AC14" s="17"/>
      <c r="AD14" s="40">
        <v>24</v>
      </c>
    </row>
    <row r="15" spans="1:30" ht="12.75">
      <c r="A15" s="104" t="s">
        <v>74</v>
      </c>
      <c r="B15" s="41" t="s">
        <v>458</v>
      </c>
      <c r="C15" s="101" t="s">
        <v>87</v>
      </c>
      <c r="D15" s="43"/>
      <c r="E15" s="44"/>
      <c r="F15" s="45"/>
      <c r="G15" s="44"/>
      <c r="H15" s="36">
        <f t="shared" si="0"/>
        <v>0</v>
      </c>
      <c r="I15" s="17"/>
      <c r="J15" s="43">
        <v>9</v>
      </c>
      <c r="K15" s="44" t="s">
        <v>149</v>
      </c>
      <c r="L15" s="47">
        <v>14</v>
      </c>
      <c r="M15" s="44" t="s">
        <v>349</v>
      </c>
      <c r="N15" s="36">
        <f t="shared" si="5"/>
        <v>23</v>
      </c>
      <c r="O15" s="17"/>
      <c r="P15" s="43"/>
      <c r="Q15" s="44"/>
      <c r="R15" s="45"/>
      <c r="S15" s="44"/>
      <c r="T15" s="36">
        <f t="shared" si="6"/>
        <v>0</v>
      </c>
      <c r="U15" s="17"/>
      <c r="V15" s="43"/>
      <c r="W15" s="44"/>
      <c r="X15" s="45"/>
      <c r="Y15" s="44"/>
      <c r="Z15" s="36">
        <f t="shared" si="4"/>
        <v>0</v>
      </c>
      <c r="AA15" s="17"/>
      <c r="AB15" s="39">
        <v>0</v>
      </c>
      <c r="AC15" s="17"/>
      <c r="AD15" s="40">
        <v>23</v>
      </c>
    </row>
    <row r="16" spans="1:30" ht="12.75">
      <c r="A16" s="104" t="s">
        <v>75</v>
      </c>
      <c r="B16" s="41" t="s">
        <v>239</v>
      </c>
      <c r="C16" s="101" t="s">
        <v>152</v>
      </c>
      <c r="D16" s="43">
        <v>6</v>
      </c>
      <c r="E16" s="44" t="s">
        <v>228</v>
      </c>
      <c r="F16" s="45">
        <v>5</v>
      </c>
      <c r="G16" s="44" t="s">
        <v>341</v>
      </c>
      <c r="H16" s="36">
        <f t="shared" si="0"/>
        <v>11</v>
      </c>
      <c r="I16" s="17"/>
      <c r="J16" s="43">
        <v>5</v>
      </c>
      <c r="K16" s="44" t="s">
        <v>405</v>
      </c>
      <c r="L16" s="45">
        <v>5</v>
      </c>
      <c r="M16" s="44" t="s">
        <v>349</v>
      </c>
      <c r="N16" s="36">
        <f t="shared" si="5"/>
        <v>10</v>
      </c>
      <c r="O16" s="17"/>
      <c r="P16" s="43">
        <v>4</v>
      </c>
      <c r="Q16" s="44" t="s">
        <v>326</v>
      </c>
      <c r="R16" s="45">
        <v>3</v>
      </c>
      <c r="S16" s="44" t="s">
        <v>311</v>
      </c>
      <c r="T16" s="36">
        <f t="shared" si="6"/>
        <v>7</v>
      </c>
      <c r="U16" s="17"/>
      <c r="V16" s="43"/>
      <c r="W16" s="44"/>
      <c r="X16" s="45"/>
      <c r="Y16" s="44"/>
      <c r="Z16" s="36">
        <f t="shared" si="4"/>
        <v>0</v>
      </c>
      <c r="AA16" s="17"/>
      <c r="AB16" s="39">
        <v>0</v>
      </c>
      <c r="AC16" s="17"/>
      <c r="AD16" s="40">
        <f>SUM(H16,N16,T16,Z16,AB16)-MIN(H16,N16,T16)</f>
        <v>21</v>
      </c>
    </row>
    <row r="17" spans="1:30" ht="12.75">
      <c r="A17" s="104" t="s">
        <v>670</v>
      </c>
      <c r="B17" s="41" t="s">
        <v>179</v>
      </c>
      <c r="C17" s="101" t="s">
        <v>98</v>
      </c>
      <c r="D17" s="43">
        <v>5</v>
      </c>
      <c r="E17" s="44" t="s">
        <v>149</v>
      </c>
      <c r="F17" s="45">
        <v>7</v>
      </c>
      <c r="G17" s="44" t="s">
        <v>349</v>
      </c>
      <c r="H17" s="36">
        <f t="shared" si="0"/>
        <v>12</v>
      </c>
      <c r="I17" s="17"/>
      <c r="J17" s="43">
        <v>5</v>
      </c>
      <c r="K17" s="44" t="s">
        <v>476</v>
      </c>
      <c r="L17" s="45">
        <v>2</v>
      </c>
      <c r="M17" s="44" t="s">
        <v>496</v>
      </c>
      <c r="N17" s="36">
        <f t="shared" si="5"/>
        <v>7</v>
      </c>
      <c r="O17" s="17"/>
      <c r="P17" s="43"/>
      <c r="Q17" s="44"/>
      <c r="R17" s="45"/>
      <c r="S17" s="44"/>
      <c r="T17" s="36">
        <f t="shared" si="6"/>
        <v>0</v>
      </c>
      <c r="U17" s="17"/>
      <c r="V17" s="43" t="s">
        <v>79</v>
      </c>
      <c r="W17" s="44" t="s">
        <v>349</v>
      </c>
      <c r="X17" s="45" t="s">
        <v>79</v>
      </c>
      <c r="Y17" s="44" t="s">
        <v>476</v>
      </c>
      <c r="Z17" s="36">
        <f t="shared" si="4"/>
        <v>0</v>
      </c>
      <c r="AA17" s="17"/>
      <c r="AB17" s="39">
        <v>0</v>
      </c>
      <c r="AC17" s="17"/>
      <c r="AD17" s="40">
        <v>19</v>
      </c>
    </row>
    <row r="18" spans="1:30" ht="12.75">
      <c r="A18" s="104" t="s">
        <v>671</v>
      </c>
      <c r="B18" s="41" t="s">
        <v>528</v>
      </c>
      <c r="C18" s="101" t="s">
        <v>92</v>
      </c>
      <c r="D18" s="43"/>
      <c r="E18" s="44"/>
      <c r="F18" s="45"/>
      <c r="G18" s="44"/>
      <c r="H18" s="36">
        <f t="shared" si="0"/>
        <v>0</v>
      </c>
      <c r="I18" s="17"/>
      <c r="J18" s="43"/>
      <c r="K18" s="44"/>
      <c r="L18" s="45"/>
      <c r="M18" s="44"/>
      <c r="N18" s="36">
        <f t="shared" si="3"/>
        <v>0</v>
      </c>
      <c r="O18" s="17"/>
      <c r="P18" s="43">
        <v>9</v>
      </c>
      <c r="Q18" s="44" t="s">
        <v>349</v>
      </c>
      <c r="R18" s="45">
        <v>9</v>
      </c>
      <c r="S18" s="44" t="s">
        <v>149</v>
      </c>
      <c r="T18" s="36">
        <f t="shared" si="6"/>
        <v>18</v>
      </c>
      <c r="U18" s="17"/>
      <c r="V18" s="43"/>
      <c r="W18" s="44"/>
      <c r="X18" s="45"/>
      <c r="Y18" s="44"/>
      <c r="Z18" s="36">
        <f t="shared" si="4"/>
        <v>0</v>
      </c>
      <c r="AA18" s="17"/>
      <c r="AB18" s="39">
        <v>0</v>
      </c>
      <c r="AC18" s="17"/>
      <c r="AD18" s="40">
        <v>18</v>
      </c>
    </row>
    <row r="19" spans="1:30" ht="12.75">
      <c r="A19" s="104" t="s">
        <v>671</v>
      </c>
      <c r="B19" s="41" t="s">
        <v>417</v>
      </c>
      <c r="C19" s="101" t="s">
        <v>87</v>
      </c>
      <c r="D19" s="43"/>
      <c r="E19" s="44"/>
      <c r="F19" s="45"/>
      <c r="G19" s="44"/>
      <c r="H19" s="36">
        <f t="shared" si="0"/>
        <v>0</v>
      </c>
      <c r="I19" s="17"/>
      <c r="J19" s="43">
        <v>9</v>
      </c>
      <c r="K19" s="44" t="s">
        <v>295</v>
      </c>
      <c r="L19" s="45">
        <v>9</v>
      </c>
      <c r="M19" s="44" t="s">
        <v>492</v>
      </c>
      <c r="N19" s="36">
        <f t="shared" si="3"/>
        <v>18</v>
      </c>
      <c r="O19" s="17"/>
      <c r="P19" s="43"/>
      <c r="Q19" s="44"/>
      <c r="R19" s="45"/>
      <c r="S19" s="44"/>
      <c r="T19" s="36">
        <f t="shared" si="6"/>
        <v>0</v>
      </c>
      <c r="U19" s="17"/>
      <c r="V19" s="43"/>
      <c r="W19" s="44"/>
      <c r="X19" s="45"/>
      <c r="Y19" s="44"/>
      <c r="Z19" s="36">
        <f t="shared" si="4"/>
        <v>0</v>
      </c>
      <c r="AA19" s="17"/>
      <c r="AB19" s="39">
        <v>0</v>
      </c>
      <c r="AC19" s="17"/>
      <c r="AD19" s="40">
        <v>18</v>
      </c>
    </row>
    <row r="20" spans="1:30" ht="12.75">
      <c r="A20" s="104" t="s">
        <v>674</v>
      </c>
      <c r="B20" s="41" t="s">
        <v>180</v>
      </c>
      <c r="C20" s="101" t="s">
        <v>123</v>
      </c>
      <c r="D20" s="43">
        <v>4</v>
      </c>
      <c r="E20" s="44" t="s">
        <v>149</v>
      </c>
      <c r="F20" s="45">
        <v>7</v>
      </c>
      <c r="G20" s="44" t="s">
        <v>311</v>
      </c>
      <c r="H20" s="36">
        <f t="shared" si="0"/>
        <v>11</v>
      </c>
      <c r="I20" s="17"/>
      <c r="J20" s="43">
        <v>5</v>
      </c>
      <c r="K20" s="44" t="s">
        <v>371</v>
      </c>
      <c r="L20" s="45" t="s">
        <v>79</v>
      </c>
      <c r="M20" s="44" t="s">
        <v>326</v>
      </c>
      <c r="N20" s="36">
        <f t="shared" si="3"/>
        <v>5</v>
      </c>
      <c r="O20" s="17"/>
      <c r="P20" s="43"/>
      <c r="Q20" s="44"/>
      <c r="R20" s="45"/>
      <c r="S20" s="44"/>
      <c r="T20" s="36">
        <f t="shared" si="6"/>
        <v>0</v>
      </c>
      <c r="U20" s="17"/>
      <c r="V20" s="43"/>
      <c r="W20" s="44"/>
      <c r="X20" s="45"/>
      <c r="Y20" s="44"/>
      <c r="Z20" s="36">
        <f t="shared" si="4"/>
        <v>0</v>
      </c>
      <c r="AA20" s="17"/>
      <c r="AB20" s="39">
        <v>0</v>
      </c>
      <c r="AC20" s="17"/>
      <c r="AD20" s="40">
        <v>16</v>
      </c>
    </row>
    <row r="21" spans="1:30" ht="12.75">
      <c r="A21" s="104" t="s">
        <v>674</v>
      </c>
      <c r="B21" s="41" t="s">
        <v>529</v>
      </c>
      <c r="C21" s="101" t="s">
        <v>495</v>
      </c>
      <c r="D21" s="43"/>
      <c r="E21" s="44"/>
      <c r="F21" s="45"/>
      <c r="G21" s="44"/>
      <c r="H21" s="36">
        <f t="shared" si="0"/>
        <v>0</v>
      </c>
      <c r="I21" s="17"/>
      <c r="J21" s="43"/>
      <c r="K21" s="44"/>
      <c r="L21" s="45"/>
      <c r="M21" s="44"/>
      <c r="N21" s="36">
        <f t="shared" si="3"/>
        <v>0</v>
      </c>
      <c r="O21" s="17"/>
      <c r="P21" s="43">
        <v>7</v>
      </c>
      <c r="Q21" s="44" t="s">
        <v>349</v>
      </c>
      <c r="R21" s="45">
        <v>9</v>
      </c>
      <c r="S21" s="44" t="s">
        <v>261</v>
      </c>
      <c r="T21" s="36">
        <f t="shared" si="6"/>
        <v>16</v>
      </c>
      <c r="U21" s="17"/>
      <c r="V21" s="43"/>
      <c r="W21" s="44"/>
      <c r="X21" s="45"/>
      <c r="Y21" s="44"/>
      <c r="Z21" s="36">
        <f t="shared" si="4"/>
        <v>0</v>
      </c>
      <c r="AA21" s="17"/>
      <c r="AB21" s="39">
        <v>0</v>
      </c>
      <c r="AC21" s="17"/>
      <c r="AD21" s="40">
        <v>16</v>
      </c>
    </row>
    <row r="22" spans="1:30" ht="12.75">
      <c r="A22" s="104" t="s">
        <v>674</v>
      </c>
      <c r="B22" s="41" t="s">
        <v>617</v>
      </c>
      <c r="C22" s="101" t="s">
        <v>96</v>
      </c>
      <c r="D22" s="43"/>
      <c r="E22" s="44"/>
      <c r="F22" s="45"/>
      <c r="G22" s="44"/>
      <c r="H22" s="36">
        <f t="shared" si="0"/>
        <v>0</v>
      </c>
      <c r="I22" s="17"/>
      <c r="J22" s="43"/>
      <c r="K22" s="44"/>
      <c r="L22" s="45"/>
      <c r="M22" s="44"/>
      <c r="N22" s="36">
        <f t="shared" si="3"/>
        <v>0</v>
      </c>
      <c r="O22" s="17"/>
      <c r="P22" s="43"/>
      <c r="Q22" s="44"/>
      <c r="R22" s="45"/>
      <c r="S22" s="44"/>
      <c r="T22" s="36">
        <f t="shared" si="6"/>
        <v>0</v>
      </c>
      <c r="U22" s="17"/>
      <c r="V22" s="43">
        <v>9</v>
      </c>
      <c r="W22" s="44" t="s">
        <v>496</v>
      </c>
      <c r="X22" s="45">
        <v>7</v>
      </c>
      <c r="Y22" s="44" t="s">
        <v>326</v>
      </c>
      <c r="Z22" s="36">
        <v>16</v>
      </c>
      <c r="AA22" s="17"/>
      <c r="AB22" s="39">
        <v>0</v>
      </c>
      <c r="AC22" s="17"/>
      <c r="AD22" s="40">
        <v>16</v>
      </c>
    </row>
    <row r="23" spans="1:30" ht="12.75">
      <c r="A23" s="104" t="s">
        <v>675</v>
      </c>
      <c r="B23" s="41" t="s">
        <v>525</v>
      </c>
      <c r="C23" s="101" t="s">
        <v>495</v>
      </c>
      <c r="D23" s="43"/>
      <c r="E23" s="44"/>
      <c r="F23" s="45"/>
      <c r="G23" s="44"/>
      <c r="H23" s="36">
        <f t="shared" si="0"/>
        <v>0</v>
      </c>
      <c r="I23" s="17"/>
      <c r="J23" s="43"/>
      <c r="K23" s="44"/>
      <c r="L23" s="45"/>
      <c r="M23" s="44"/>
      <c r="N23" s="36">
        <f t="shared" si="3"/>
        <v>0</v>
      </c>
      <c r="O23" s="17"/>
      <c r="P23" s="43">
        <v>6</v>
      </c>
      <c r="Q23" s="44" t="s">
        <v>350</v>
      </c>
      <c r="R23" s="45">
        <v>9</v>
      </c>
      <c r="S23" s="44" t="s">
        <v>326</v>
      </c>
      <c r="T23" s="36">
        <f t="shared" si="6"/>
        <v>15</v>
      </c>
      <c r="U23" s="17"/>
      <c r="V23" s="43"/>
      <c r="W23" s="44"/>
      <c r="X23" s="45"/>
      <c r="Y23" s="44"/>
      <c r="Z23" s="36">
        <f>SUM(V23,X23)</f>
        <v>0</v>
      </c>
      <c r="AA23" s="17"/>
      <c r="AB23" s="39">
        <v>0</v>
      </c>
      <c r="AC23" s="17"/>
      <c r="AD23" s="40">
        <v>15</v>
      </c>
    </row>
    <row r="24" spans="1:30" ht="12.75">
      <c r="A24" s="104" t="s">
        <v>675</v>
      </c>
      <c r="B24" s="41" t="s">
        <v>109</v>
      </c>
      <c r="C24" s="101" t="s">
        <v>78</v>
      </c>
      <c r="D24" s="43">
        <v>9</v>
      </c>
      <c r="E24" s="44" t="s">
        <v>80</v>
      </c>
      <c r="F24" s="45">
        <v>6</v>
      </c>
      <c r="G24" s="44" t="s">
        <v>326</v>
      </c>
      <c r="H24" s="48">
        <f t="shared" si="0"/>
        <v>15</v>
      </c>
      <c r="I24" s="17"/>
      <c r="J24" s="43"/>
      <c r="K24" s="44"/>
      <c r="L24" s="45"/>
      <c r="M24" s="44"/>
      <c r="N24" s="36">
        <f t="shared" si="3"/>
        <v>0</v>
      </c>
      <c r="O24" s="17"/>
      <c r="P24" s="43"/>
      <c r="Q24" s="44"/>
      <c r="R24" s="45"/>
      <c r="S24" s="44"/>
      <c r="T24" s="36">
        <f t="shared" si="6"/>
        <v>0</v>
      </c>
      <c r="U24" s="17"/>
      <c r="V24" s="43"/>
      <c r="W24" s="44"/>
      <c r="X24" s="45"/>
      <c r="Y24" s="44"/>
      <c r="Z24" s="36">
        <f>SUM(V24,X24)</f>
        <v>0</v>
      </c>
      <c r="AA24" s="17"/>
      <c r="AB24" s="49">
        <v>0</v>
      </c>
      <c r="AC24" s="17"/>
      <c r="AD24" s="40">
        <v>15</v>
      </c>
    </row>
    <row r="25" spans="1:30" ht="12.75">
      <c r="A25" s="104" t="s">
        <v>675</v>
      </c>
      <c r="B25" s="41" t="s">
        <v>459</v>
      </c>
      <c r="C25" s="101" t="s">
        <v>286</v>
      </c>
      <c r="D25" s="43"/>
      <c r="E25" s="44"/>
      <c r="F25" s="45"/>
      <c r="G25" s="44"/>
      <c r="H25" s="36">
        <f t="shared" si="0"/>
        <v>0</v>
      </c>
      <c r="I25" s="17"/>
      <c r="J25" s="43">
        <v>6</v>
      </c>
      <c r="K25" s="44" t="s">
        <v>149</v>
      </c>
      <c r="L25" s="45">
        <v>9</v>
      </c>
      <c r="M25" s="44" t="s">
        <v>326</v>
      </c>
      <c r="N25" s="48">
        <f t="shared" si="3"/>
        <v>15</v>
      </c>
      <c r="O25" s="17"/>
      <c r="P25" s="43"/>
      <c r="Q25" s="44"/>
      <c r="R25" s="45"/>
      <c r="S25" s="44"/>
      <c r="T25" s="36">
        <f t="shared" si="6"/>
        <v>0</v>
      </c>
      <c r="U25" s="17"/>
      <c r="V25" s="43"/>
      <c r="W25" s="44"/>
      <c r="X25" s="45"/>
      <c r="Y25" s="44"/>
      <c r="Z25" s="36">
        <f>SUM(V25,X25)</f>
        <v>0</v>
      </c>
      <c r="AA25" s="17"/>
      <c r="AB25" s="49">
        <v>0</v>
      </c>
      <c r="AC25" s="17"/>
      <c r="AD25" s="40">
        <v>15</v>
      </c>
    </row>
    <row r="26" spans="1:30" ht="12.75">
      <c r="A26" s="104" t="s">
        <v>675</v>
      </c>
      <c r="B26" s="41" t="s">
        <v>640</v>
      </c>
      <c r="C26" s="101" t="s">
        <v>573</v>
      </c>
      <c r="D26" s="43"/>
      <c r="E26" s="44"/>
      <c r="F26" s="45"/>
      <c r="G26" s="44"/>
      <c r="H26" s="36">
        <f t="shared" si="0"/>
        <v>0</v>
      </c>
      <c r="I26" s="17"/>
      <c r="J26" s="43"/>
      <c r="K26" s="44"/>
      <c r="L26" s="45"/>
      <c r="M26" s="44"/>
      <c r="N26" s="36">
        <f t="shared" si="3"/>
        <v>0</v>
      </c>
      <c r="O26" s="17"/>
      <c r="P26" s="43"/>
      <c r="Q26" s="44"/>
      <c r="R26" s="45"/>
      <c r="S26" s="44"/>
      <c r="T26" s="36">
        <f t="shared" si="6"/>
        <v>0</v>
      </c>
      <c r="U26" s="17"/>
      <c r="V26" s="43">
        <v>6</v>
      </c>
      <c r="W26" s="44" t="s">
        <v>149</v>
      </c>
      <c r="X26" s="45">
        <v>9</v>
      </c>
      <c r="Y26" s="44" t="s">
        <v>295</v>
      </c>
      <c r="Z26" s="48">
        <v>15</v>
      </c>
      <c r="AA26" s="17"/>
      <c r="AB26" s="49">
        <v>0</v>
      </c>
      <c r="AC26" s="17"/>
      <c r="AD26" s="40">
        <v>15</v>
      </c>
    </row>
    <row r="27" spans="1:30" ht="12.75">
      <c r="A27" s="104" t="s">
        <v>676</v>
      </c>
      <c r="B27" s="41" t="s">
        <v>487</v>
      </c>
      <c r="C27" s="101" t="s">
        <v>96</v>
      </c>
      <c r="D27" s="43"/>
      <c r="E27" s="44"/>
      <c r="F27" s="45"/>
      <c r="G27" s="44"/>
      <c r="H27" s="36">
        <f t="shared" si="0"/>
        <v>0</v>
      </c>
      <c r="I27" s="17"/>
      <c r="J27" s="43">
        <v>7</v>
      </c>
      <c r="K27" s="44" t="s">
        <v>326</v>
      </c>
      <c r="L27" s="45">
        <v>7</v>
      </c>
      <c r="M27" s="44" t="s">
        <v>349</v>
      </c>
      <c r="N27" s="48">
        <f t="shared" si="3"/>
        <v>14</v>
      </c>
      <c r="O27" s="17"/>
      <c r="P27" s="43"/>
      <c r="Q27" s="44"/>
      <c r="R27" s="45"/>
      <c r="S27" s="44"/>
      <c r="T27" s="36">
        <f t="shared" si="6"/>
        <v>0</v>
      </c>
      <c r="U27" s="17"/>
      <c r="V27" s="43"/>
      <c r="W27" s="44"/>
      <c r="X27" s="45"/>
      <c r="Y27" s="44"/>
      <c r="Z27" s="36">
        <f>SUM(V27,X27)</f>
        <v>0</v>
      </c>
      <c r="AA27" s="17"/>
      <c r="AB27" s="49">
        <v>0</v>
      </c>
      <c r="AC27" s="17"/>
      <c r="AD27" s="40">
        <v>14</v>
      </c>
    </row>
    <row r="28" spans="1:30" ht="12.75">
      <c r="A28" s="104" t="s">
        <v>676</v>
      </c>
      <c r="B28" s="41" t="s">
        <v>548</v>
      </c>
      <c r="C28" s="101" t="s">
        <v>101</v>
      </c>
      <c r="D28" s="43"/>
      <c r="E28" s="44"/>
      <c r="F28" s="45"/>
      <c r="G28" s="44"/>
      <c r="H28" s="36">
        <f t="shared" si="0"/>
        <v>0</v>
      </c>
      <c r="I28" s="17"/>
      <c r="J28" s="43"/>
      <c r="K28" s="44"/>
      <c r="L28" s="45"/>
      <c r="M28" s="44"/>
      <c r="N28" s="36">
        <f t="shared" si="3"/>
        <v>0</v>
      </c>
      <c r="O28" s="17"/>
      <c r="P28" s="43">
        <v>7</v>
      </c>
      <c r="Q28" s="44" t="s">
        <v>149</v>
      </c>
      <c r="R28" s="45">
        <v>7</v>
      </c>
      <c r="S28" s="44" t="s">
        <v>311</v>
      </c>
      <c r="T28" s="48">
        <f t="shared" si="6"/>
        <v>14</v>
      </c>
      <c r="U28" s="17"/>
      <c r="V28" s="43" t="s">
        <v>79</v>
      </c>
      <c r="W28" s="44" t="s">
        <v>496</v>
      </c>
      <c r="X28" s="45"/>
      <c r="Y28" s="44"/>
      <c r="Z28" s="48">
        <v>0</v>
      </c>
      <c r="AA28" s="17"/>
      <c r="AB28" s="49">
        <v>0</v>
      </c>
      <c r="AC28" s="17"/>
      <c r="AD28" s="40">
        <v>14</v>
      </c>
    </row>
    <row r="29" spans="1:30" ht="12.75">
      <c r="A29" s="104" t="s">
        <v>676</v>
      </c>
      <c r="B29" s="41" t="s">
        <v>331</v>
      </c>
      <c r="C29" s="101" t="s">
        <v>92</v>
      </c>
      <c r="D29" s="43">
        <v>5</v>
      </c>
      <c r="E29" s="44" t="s">
        <v>326</v>
      </c>
      <c r="F29" s="45">
        <v>9</v>
      </c>
      <c r="G29" s="44" t="s">
        <v>350</v>
      </c>
      <c r="H29" s="48">
        <f t="shared" si="0"/>
        <v>14</v>
      </c>
      <c r="I29" s="17"/>
      <c r="J29" s="43"/>
      <c r="K29" s="44"/>
      <c r="L29" s="45"/>
      <c r="M29" s="44"/>
      <c r="N29" s="36">
        <f t="shared" si="3"/>
        <v>0</v>
      </c>
      <c r="O29" s="17"/>
      <c r="P29" s="43"/>
      <c r="Q29" s="44"/>
      <c r="R29" s="45"/>
      <c r="S29" s="44"/>
      <c r="T29" s="36">
        <f t="shared" si="6"/>
        <v>0</v>
      </c>
      <c r="U29" s="17"/>
      <c r="V29" s="43"/>
      <c r="W29" s="44"/>
      <c r="X29" s="45"/>
      <c r="Y29" s="44"/>
      <c r="Z29" s="36">
        <f>SUM(V29,X29)</f>
        <v>0</v>
      </c>
      <c r="AA29" s="17"/>
      <c r="AB29" s="49">
        <v>0</v>
      </c>
      <c r="AC29" s="17"/>
      <c r="AD29" s="40">
        <v>14</v>
      </c>
    </row>
    <row r="30" spans="1:30" ht="12.75">
      <c r="A30" s="104" t="s">
        <v>676</v>
      </c>
      <c r="B30" s="41" t="s">
        <v>575</v>
      </c>
      <c r="C30" s="101" t="s">
        <v>123</v>
      </c>
      <c r="D30" s="43"/>
      <c r="E30" s="44"/>
      <c r="F30" s="45"/>
      <c r="G30" s="44"/>
      <c r="H30" s="36">
        <f t="shared" si="0"/>
        <v>0</v>
      </c>
      <c r="I30" s="17"/>
      <c r="J30" s="43"/>
      <c r="K30" s="44"/>
      <c r="L30" s="45"/>
      <c r="M30" s="44"/>
      <c r="N30" s="36">
        <f t="shared" si="3"/>
        <v>0</v>
      </c>
      <c r="O30" s="17"/>
      <c r="P30" s="43"/>
      <c r="Q30" s="44"/>
      <c r="R30" s="45"/>
      <c r="S30" s="44"/>
      <c r="T30" s="36">
        <f t="shared" si="6"/>
        <v>0</v>
      </c>
      <c r="U30" s="17"/>
      <c r="V30" s="43">
        <v>5</v>
      </c>
      <c r="W30" s="44" t="s">
        <v>349</v>
      </c>
      <c r="X30" s="45">
        <v>9</v>
      </c>
      <c r="Y30" s="44" t="s">
        <v>476</v>
      </c>
      <c r="Z30" s="48">
        <v>14</v>
      </c>
      <c r="AA30" s="17"/>
      <c r="AB30" s="49">
        <v>0</v>
      </c>
      <c r="AC30" s="17"/>
      <c r="AD30" s="40">
        <v>14</v>
      </c>
    </row>
    <row r="31" spans="1:30" ht="12.75">
      <c r="A31" s="104" t="s">
        <v>677</v>
      </c>
      <c r="B31" s="41" t="s">
        <v>384</v>
      </c>
      <c r="C31" s="101" t="s">
        <v>82</v>
      </c>
      <c r="D31" s="43"/>
      <c r="E31" s="44"/>
      <c r="F31" s="45"/>
      <c r="G31" s="44"/>
      <c r="H31" s="36">
        <f t="shared" si="0"/>
        <v>0</v>
      </c>
      <c r="I31" s="17"/>
      <c r="J31" s="43">
        <v>7</v>
      </c>
      <c r="K31" s="44" t="s">
        <v>371</v>
      </c>
      <c r="L31" s="45">
        <v>6</v>
      </c>
      <c r="M31" s="44" t="s">
        <v>492</v>
      </c>
      <c r="N31" s="48">
        <f>SUM(J31,L31)</f>
        <v>13</v>
      </c>
      <c r="O31" s="17"/>
      <c r="P31" s="43"/>
      <c r="Q31" s="44"/>
      <c r="R31" s="47"/>
      <c r="S31" s="44"/>
      <c r="T31" s="36">
        <f t="shared" si="6"/>
        <v>0</v>
      </c>
      <c r="U31" s="17"/>
      <c r="V31" s="43"/>
      <c r="W31" s="44"/>
      <c r="X31" s="45"/>
      <c r="Y31" s="44"/>
      <c r="Z31" s="36">
        <f>SUM(V31,X31)</f>
        <v>0</v>
      </c>
      <c r="AA31" s="17"/>
      <c r="AB31" s="49">
        <v>0</v>
      </c>
      <c r="AC31" s="17"/>
      <c r="AD31" s="40">
        <v>13</v>
      </c>
    </row>
    <row r="32" spans="1:30" ht="12.75">
      <c r="A32" s="104" t="s">
        <v>677</v>
      </c>
      <c r="B32" s="41" t="s">
        <v>574</v>
      </c>
      <c r="C32" s="101" t="s">
        <v>573</v>
      </c>
      <c r="D32" s="43"/>
      <c r="E32" s="44"/>
      <c r="F32" s="45"/>
      <c r="G32" s="44"/>
      <c r="H32" s="36">
        <f t="shared" si="0"/>
        <v>0</v>
      </c>
      <c r="I32" s="17"/>
      <c r="J32" s="43"/>
      <c r="K32" s="44"/>
      <c r="L32" s="45"/>
      <c r="M32" s="44"/>
      <c r="N32" s="36">
        <f t="shared" si="3"/>
        <v>0</v>
      </c>
      <c r="O32" s="17"/>
      <c r="P32" s="43"/>
      <c r="Q32" s="44"/>
      <c r="R32" s="45"/>
      <c r="S32" s="44"/>
      <c r="T32" s="36">
        <f t="shared" si="6"/>
        <v>0</v>
      </c>
      <c r="U32" s="17"/>
      <c r="V32" s="43">
        <v>6</v>
      </c>
      <c r="W32" s="44" t="s">
        <v>349</v>
      </c>
      <c r="X32" s="45">
        <v>7</v>
      </c>
      <c r="Y32" s="44" t="s">
        <v>371</v>
      </c>
      <c r="Z32" s="48">
        <v>13</v>
      </c>
      <c r="AA32" s="17"/>
      <c r="AB32" s="49">
        <v>0</v>
      </c>
      <c r="AC32" s="17"/>
      <c r="AD32" s="40">
        <v>13</v>
      </c>
    </row>
    <row r="33" spans="1:30" ht="12.75">
      <c r="A33" s="104" t="s">
        <v>678</v>
      </c>
      <c r="B33" s="41" t="s">
        <v>549</v>
      </c>
      <c r="C33" s="101" t="s">
        <v>495</v>
      </c>
      <c r="D33" s="43"/>
      <c r="E33" s="44"/>
      <c r="F33" s="45"/>
      <c r="G33" s="44"/>
      <c r="H33" s="36">
        <f t="shared" si="0"/>
        <v>0</v>
      </c>
      <c r="I33" s="17"/>
      <c r="J33" s="43"/>
      <c r="K33" s="44"/>
      <c r="L33" s="45"/>
      <c r="M33" s="44"/>
      <c r="N33" s="36">
        <f t="shared" si="3"/>
        <v>0</v>
      </c>
      <c r="O33" s="17"/>
      <c r="P33" s="43">
        <v>6</v>
      </c>
      <c r="Q33" s="44" t="s">
        <v>149</v>
      </c>
      <c r="R33" s="45">
        <v>5</v>
      </c>
      <c r="S33" s="44" t="s">
        <v>311</v>
      </c>
      <c r="T33" s="48">
        <f t="shared" si="6"/>
        <v>11</v>
      </c>
      <c r="U33" s="17"/>
      <c r="V33" s="43"/>
      <c r="W33" s="44"/>
      <c r="X33" s="45"/>
      <c r="Y33" s="44"/>
      <c r="Z33" s="36">
        <f>SUM(V33,X33)</f>
        <v>0</v>
      </c>
      <c r="AA33" s="17"/>
      <c r="AB33" s="49">
        <v>0</v>
      </c>
      <c r="AC33" s="17"/>
      <c r="AD33" s="40">
        <v>11</v>
      </c>
    </row>
    <row r="34" spans="1:30" ht="12.75">
      <c r="A34" s="104" t="s">
        <v>678</v>
      </c>
      <c r="B34" s="41" t="s">
        <v>641</v>
      </c>
      <c r="C34" s="101" t="s">
        <v>573</v>
      </c>
      <c r="D34" s="43"/>
      <c r="E34" s="44"/>
      <c r="F34" s="45"/>
      <c r="G34" s="44"/>
      <c r="H34" s="36">
        <f t="shared" si="0"/>
        <v>0</v>
      </c>
      <c r="I34" s="17"/>
      <c r="J34" s="43"/>
      <c r="K34" s="44"/>
      <c r="L34" s="45"/>
      <c r="M34" s="44"/>
      <c r="N34" s="36">
        <f t="shared" si="3"/>
        <v>0</v>
      </c>
      <c r="O34" s="17"/>
      <c r="P34" s="43"/>
      <c r="Q34" s="44"/>
      <c r="R34" s="45"/>
      <c r="S34" s="44"/>
      <c r="T34" s="36">
        <f t="shared" si="6"/>
        <v>0</v>
      </c>
      <c r="U34" s="17"/>
      <c r="V34" s="43">
        <v>5</v>
      </c>
      <c r="W34" s="44" t="s">
        <v>149</v>
      </c>
      <c r="X34" s="45">
        <v>6</v>
      </c>
      <c r="Y34" s="44" t="s">
        <v>326</v>
      </c>
      <c r="Z34" s="48">
        <v>11</v>
      </c>
      <c r="AA34" s="17"/>
      <c r="AB34" s="49">
        <v>0</v>
      </c>
      <c r="AC34" s="17"/>
      <c r="AD34" s="40">
        <v>11</v>
      </c>
    </row>
    <row r="35" spans="1:30" ht="12.75">
      <c r="A35" s="104" t="s">
        <v>678</v>
      </c>
      <c r="B35" s="41" t="s">
        <v>618</v>
      </c>
      <c r="C35" s="101" t="s">
        <v>582</v>
      </c>
      <c r="D35" s="43"/>
      <c r="E35" s="44"/>
      <c r="F35" s="45"/>
      <c r="G35" s="44"/>
      <c r="H35" s="36">
        <f t="shared" si="0"/>
        <v>0</v>
      </c>
      <c r="I35" s="17"/>
      <c r="J35" s="43"/>
      <c r="K35" s="44"/>
      <c r="L35" s="45"/>
      <c r="M35" s="44"/>
      <c r="N35" s="36">
        <f t="shared" si="3"/>
        <v>0</v>
      </c>
      <c r="O35" s="17"/>
      <c r="P35" s="43"/>
      <c r="Q35" s="44"/>
      <c r="R35" s="45"/>
      <c r="S35" s="44"/>
      <c r="T35" s="36">
        <f t="shared" si="6"/>
        <v>0</v>
      </c>
      <c r="U35" s="17"/>
      <c r="V35" s="43">
        <v>5</v>
      </c>
      <c r="W35" s="44" t="s">
        <v>496</v>
      </c>
      <c r="X35" s="45">
        <v>6</v>
      </c>
      <c r="Y35" s="44" t="s">
        <v>371</v>
      </c>
      <c r="Z35" s="48">
        <v>11</v>
      </c>
      <c r="AA35" s="17"/>
      <c r="AB35" s="49">
        <v>0</v>
      </c>
      <c r="AC35" s="17"/>
      <c r="AD35" s="40">
        <v>11</v>
      </c>
    </row>
    <row r="36" spans="1:30" ht="12.75">
      <c r="A36" s="104" t="s">
        <v>679</v>
      </c>
      <c r="B36" s="41" t="s">
        <v>557</v>
      </c>
      <c r="C36" s="101" t="s">
        <v>82</v>
      </c>
      <c r="D36" s="43"/>
      <c r="E36" s="44"/>
      <c r="F36" s="45"/>
      <c r="G36" s="44"/>
      <c r="H36" s="36">
        <f t="shared" si="0"/>
        <v>0</v>
      </c>
      <c r="I36" s="17"/>
      <c r="J36" s="43"/>
      <c r="K36" s="44"/>
      <c r="L36" s="45"/>
      <c r="M36" s="44"/>
      <c r="N36" s="36">
        <f t="shared" si="3"/>
        <v>0</v>
      </c>
      <c r="O36" s="17"/>
      <c r="P36" s="43">
        <v>5</v>
      </c>
      <c r="Q36" s="44" t="s">
        <v>349</v>
      </c>
      <c r="R36" s="45">
        <v>5</v>
      </c>
      <c r="S36" s="44" t="s">
        <v>326</v>
      </c>
      <c r="T36" s="48">
        <f t="shared" si="6"/>
        <v>10</v>
      </c>
      <c r="U36" s="17"/>
      <c r="V36" s="43"/>
      <c r="W36" s="44"/>
      <c r="X36" s="45"/>
      <c r="Y36" s="44"/>
      <c r="Z36" s="36">
        <f>SUM(V36,X36)</f>
        <v>0</v>
      </c>
      <c r="AA36" s="17"/>
      <c r="AB36" s="49">
        <v>0</v>
      </c>
      <c r="AC36" s="17"/>
      <c r="AD36" s="40">
        <v>10</v>
      </c>
    </row>
    <row r="37" spans="1:30" ht="12.75">
      <c r="A37" s="104" t="s">
        <v>679</v>
      </c>
      <c r="B37" s="41" t="s">
        <v>530</v>
      </c>
      <c r="C37" s="101" t="s">
        <v>107</v>
      </c>
      <c r="D37" s="43"/>
      <c r="E37" s="44"/>
      <c r="F37" s="45"/>
      <c r="G37" s="44"/>
      <c r="H37" s="36">
        <f t="shared" si="0"/>
        <v>0</v>
      </c>
      <c r="I37" s="17"/>
      <c r="J37" s="43"/>
      <c r="K37" s="44"/>
      <c r="L37" s="45"/>
      <c r="M37" s="44"/>
      <c r="N37" s="36">
        <f t="shared" si="3"/>
        <v>0</v>
      </c>
      <c r="O37" s="17"/>
      <c r="P37" s="43">
        <v>6</v>
      </c>
      <c r="Q37" s="44" t="s">
        <v>349</v>
      </c>
      <c r="R37" s="45">
        <v>4</v>
      </c>
      <c r="S37" s="44" t="s">
        <v>149</v>
      </c>
      <c r="T37" s="48">
        <f t="shared" si="6"/>
        <v>10</v>
      </c>
      <c r="U37" s="17"/>
      <c r="V37" s="43"/>
      <c r="W37" s="44"/>
      <c r="X37" s="45"/>
      <c r="Y37" s="44"/>
      <c r="Z37" s="36">
        <f>SUM(V37,X37)</f>
        <v>0</v>
      </c>
      <c r="AA37" s="17"/>
      <c r="AB37" s="49">
        <v>0</v>
      </c>
      <c r="AC37" s="17"/>
      <c r="AD37" s="40">
        <v>10</v>
      </c>
    </row>
    <row r="38" spans="1:30" ht="12.75">
      <c r="A38" s="104" t="s">
        <v>680</v>
      </c>
      <c r="B38" s="41" t="s">
        <v>419</v>
      </c>
      <c r="C38" s="101" t="s">
        <v>87</v>
      </c>
      <c r="D38" s="43"/>
      <c r="E38" s="44"/>
      <c r="F38" s="45"/>
      <c r="G38" s="44"/>
      <c r="H38" s="36">
        <f t="shared" si="0"/>
        <v>0</v>
      </c>
      <c r="I38" s="17"/>
      <c r="J38" s="43">
        <v>5</v>
      </c>
      <c r="K38" s="44" t="s">
        <v>295</v>
      </c>
      <c r="L38" s="45">
        <v>4</v>
      </c>
      <c r="M38" s="44" t="s">
        <v>149</v>
      </c>
      <c r="N38" s="48">
        <f t="shared" si="3"/>
        <v>9</v>
      </c>
      <c r="O38" s="17"/>
      <c r="P38" s="43" t="s">
        <v>79</v>
      </c>
      <c r="Q38" s="44" t="s">
        <v>80</v>
      </c>
      <c r="R38" s="45" t="s">
        <v>79</v>
      </c>
      <c r="S38" s="44" t="s">
        <v>311</v>
      </c>
      <c r="T38" s="48">
        <f t="shared" si="6"/>
        <v>0</v>
      </c>
      <c r="U38" s="17"/>
      <c r="V38" s="43"/>
      <c r="W38" s="44"/>
      <c r="X38" s="45"/>
      <c r="Y38" s="44"/>
      <c r="Z38" s="36">
        <f>SUM(V38,X38)</f>
        <v>0</v>
      </c>
      <c r="AA38" s="17"/>
      <c r="AB38" s="49">
        <v>0</v>
      </c>
      <c r="AC38" s="17"/>
      <c r="AD38" s="50">
        <f>SUM(H38,N38,T38,Z38,AB38)-MIN(H38,N38,T38)</f>
        <v>9</v>
      </c>
    </row>
    <row r="39" spans="1:30" ht="12.75">
      <c r="A39" s="103"/>
      <c r="B39" s="51"/>
      <c r="C39" s="114"/>
      <c r="D39" s="51"/>
      <c r="E39" s="53"/>
      <c r="F39" s="51"/>
      <c r="G39" s="53"/>
      <c r="H39" s="54"/>
      <c r="I39" s="23"/>
      <c r="J39" s="51"/>
      <c r="K39" s="53"/>
      <c r="L39" s="51"/>
      <c r="M39" s="53"/>
      <c r="N39" s="54"/>
      <c r="O39" s="23"/>
      <c r="P39" s="51"/>
      <c r="Q39" s="53"/>
      <c r="R39" s="51"/>
      <c r="S39" s="53"/>
      <c r="T39" s="54"/>
      <c r="U39" s="23"/>
      <c r="V39" s="51"/>
      <c r="W39" s="53"/>
      <c r="X39" s="51"/>
      <c r="Y39" s="53"/>
      <c r="Z39" s="54"/>
      <c r="AA39" s="23"/>
      <c r="AB39" s="55"/>
      <c r="AC39" s="23"/>
      <c r="AD39" s="54"/>
    </row>
    <row r="40" spans="1:30" ht="12.75">
      <c r="A40" s="185" t="s">
        <v>705</v>
      </c>
      <c r="B40" s="51"/>
      <c r="C40" s="114"/>
      <c r="D40" s="51"/>
      <c r="E40" s="53"/>
      <c r="F40" s="51"/>
      <c r="G40" s="53"/>
      <c r="H40" s="54"/>
      <c r="I40" s="23"/>
      <c r="J40" s="51"/>
      <c r="K40" s="53"/>
      <c r="L40" s="51"/>
      <c r="M40" s="53"/>
      <c r="N40" s="54"/>
      <c r="O40" s="23"/>
      <c r="P40" s="51"/>
      <c r="Q40" s="53"/>
      <c r="R40" s="51"/>
      <c r="S40" s="53"/>
      <c r="T40" s="54"/>
      <c r="U40" s="23"/>
      <c r="V40" s="51"/>
      <c r="W40" s="53"/>
      <c r="X40" s="51"/>
      <c r="Y40" s="53"/>
      <c r="Z40" s="54"/>
      <c r="AA40" s="23"/>
      <c r="AB40" s="55"/>
      <c r="AC40" s="23"/>
      <c r="AD40" s="54"/>
    </row>
    <row r="41" spans="1:30" ht="12.75">
      <c r="A41" s="103"/>
      <c r="B41" s="51"/>
      <c r="C41" s="114"/>
      <c r="D41" s="51"/>
      <c r="E41" s="53"/>
      <c r="F41" s="51"/>
      <c r="G41" s="53"/>
      <c r="H41" s="54"/>
      <c r="I41" s="23"/>
      <c r="J41" s="51"/>
      <c r="K41" s="53"/>
      <c r="L41" s="51"/>
      <c r="M41" s="53"/>
      <c r="N41" s="54"/>
      <c r="O41" s="23"/>
      <c r="P41" s="51"/>
      <c r="Q41" s="53"/>
      <c r="R41" s="51"/>
      <c r="S41" s="53"/>
      <c r="T41" s="54"/>
      <c r="U41" s="23"/>
      <c r="V41" s="51"/>
      <c r="W41" s="53"/>
      <c r="X41" s="51"/>
      <c r="Y41" s="53"/>
      <c r="Z41" s="54"/>
      <c r="AA41" s="23"/>
      <c r="AB41" s="55"/>
      <c r="AC41" s="23"/>
      <c r="AD41" s="54"/>
    </row>
    <row r="42" spans="1:30" ht="12.75">
      <c r="A42" s="17"/>
      <c r="B42" s="17"/>
      <c r="C42" s="18" t="s">
        <v>77</v>
      </c>
      <c r="D42" s="17"/>
      <c r="F42" s="17"/>
      <c r="G42" s="17"/>
      <c r="H42" s="19"/>
      <c r="I42" s="19"/>
      <c r="J42" s="19"/>
      <c r="K42" s="19"/>
      <c r="L42" s="19"/>
      <c r="M42" s="19"/>
      <c r="N42" s="20"/>
      <c r="O42" s="19"/>
      <c r="P42" s="20"/>
      <c r="Q42" s="19"/>
      <c r="R42" s="19"/>
      <c r="S42" s="17"/>
      <c r="T42" s="17"/>
      <c r="U42" s="17"/>
      <c r="V42" s="21"/>
      <c r="W42" s="17"/>
      <c r="X42" s="17"/>
      <c r="Y42" s="17"/>
      <c r="Z42" s="17"/>
      <c r="AA42" s="17"/>
      <c r="AB42" s="17"/>
      <c r="AC42" s="17"/>
      <c r="AD42" s="22" t="s">
        <v>699</v>
      </c>
    </row>
    <row r="43" spans="1:30" ht="12.75">
      <c r="A43" s="17"/>
      <c r="B43" s="18" t="s">
        <v>7</v>
      </c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21"/>
      <c r="O43" s="17"/>
      <c r="P43" s="21"/>
      <c r="Q43" s="17"/>
      <c r="R43" s="17"/>
      <c r="S43" s="17"/>
      <c r="T43" s="17"/>
      <c r="U43" s="17"/>
      <c r="V43" s="21"/>
      <c r="W43" s="17"/>
      <c r="X43" s="17"/>
      <c r="Y43" s="17"/>
      <c r="Z43" s="17"/>
      <c r="AA43" s="17"/>
      <c r="AB43" s="17"/>
      <c r="AC43" s="17"/>
      <c r="AD43" s="17"/>
    </row>
    <row r="44" spans="1:30" ht="13.5" thickBot="1">
      <c r="A44" s="24"/>
      <c r="B44" s="25" t="s">
        <v>0</v>
      </c>
      <c r="C44" s="25"/>
      <c r="D44" s="26"/>
      <c r="E44" s="27" t="s">
        <v>1</v>
      </c>
      <c r="F44" s="27"/>
      <c r="G44" s="27"/>
      <c r="H44" s="25" t="s">
        <v>4</v>
      </c>
      <c r="I44" s="27"/>
      <c r="J44" s="27"/>
      <c r="K44" s="27" t="s">
        <v>2</v>
      </c>
      <c r="L44" s="27"/>
      <c r="M44" s="27"/>
      <c r="N44" s="25" t="s">
        <v>4</v>
      </c>
      <c r="O44" s="26"/>
      <c r="P44" s="28"/>
      <c r="Q44" s="27" t="s">
        <v>36</v>
      </c>
      <c r="R44" s="27"/>
      <c r="S44" s="27"/>
      <c r="T44" s="25" t="s">
        <v>4</v>
      </c>
      <c r="U44" s="26"/>
      <c r="V44" s="26"/>
      <c r="W44" s="27" t="s">
        <v>37</v>
      </c>
      <c r="X44" s="27"/>
      <c r="Y44" s="27"/>
      <c r="Z44" s="29" t="s">
        <v>4</v>
      </c>
      <c r="AA44" s="17"/>
      <c r="AB44" s="30" t="s">
        <v>34</v>
      </c>
      <c r="AC44" s="17"/>
      <c r="AD44" s="31" t="s">
        <v>35</v>
      </c>
    </row>
    <row r="45" spans="1:30" ht="13.5" thickTop="1">
      <c r="A45" s="105" t="s">
        <v>680</v>
      </c>
      <c r="B45" s="32" t="s">
        <v>642</v>
      </c>
      <c r="C45" s="100" t="s">
        <v>573</v>
      </c>
      <c r="D45" s="33"/>
      <c r="E45" s="34"/>
      <c r="F45" s="35"/>
      <c r="G45" s="34"/>
      <c r="H45" s="36">
        <f aca="true" t="shared" si="7" ref="H45:H58">SUM(D45,F45)</f>
        <v>0</v>
      </c>
      <c r="I45" s="17"/>
      <c r="J45" s="33"/>
      <c r="K45" s="34"/>
      <c r="L45" s="35"/>
      <c r="M45" s="34"/>
      <c r="N45" s="36">
        <f aca="true" t="shared" si="8" ref="N45:N55">SUM(J45,L45)</f>
        <v>0</v>
      </c>
      <c r="O45" s="17"/>
      <c r="P45" s="33"/>
      <c r="Q45" s="34"/>
      <c r="R45" s="35"/>
      <c r="S45" s="34"/>
      <c r="T45" s="36">
        <f aca="true" t="shared" si="9" ref="T45:T58">SUM(P45,R45)</f>
        <v>0</v>
      </c>
      <c r="U45" s="17"/>
      <c r="V45" s="33">
        <v>4</v>
      </c>
      <c r="W45" s="34" t="s">
        <v>149</v>
      </c>
      <c r="X45" s="35">
        <v>5</v>
      </c>
      <c r="Y45" s="34" t="s">
        <v>371</v>
      </c>
      <c r="Z45" s="36">
        <f>SUM(V45,X45)</f>
        <v>9</v>
      </c>
      <c r="AA45" s="17"/>
      <c r="AB45" s="39">
        <v>0</v>
      </c>
      <c r="AC45" s="17"/>
      <c r="AD45" s="40">
        <f aca="true" t="shared" si="10" ref="AD45:AD58">SUM(H45,N45,T45,Z45,AB45)-MIN(H45,N45,T45)</f>
        <v>9</v>
      </c>
    </row>
    <row r="46" spans="1:30" ht="12.75">
      <c r="A46" s="104" t="s">
        <v>681</v>
      </c>
      <c r="B46" s="41" t="s">
        <v>550</v>
      </c>
      <c r="C46" s="101" t="s">
        <v>82</v>
      </c>
      <c r="D46" s="43"/>
      <c r="E46" s="44"/>
      <c r="F46" s="45"/>
      <c r="G46" s="44"/>
      <c r="H46" s="36">
        <f t="shared" si="7"/>
        <v>0</v>
      </c>
      <c r="I46" s="17"/>
      <c r="J46" s="43"/>
      <c r="K46" s="44"/>
      <c r="L46" s="45"/>
      <c r="M46" s="44"/>
      <c r="N46" s="36">
        <f t="shared" si="8"/>
        <v>0</v>
      </c>
      <c r="O46" s="17"/>
      <c r="P46" s="43">
        <v>3</v>
      </c>
      <c r="Q46" s="44" t="s">
        <v>149</v>
      </c>
      <c r="R46" s="45">
        <v>5</v>
      </c>
      <c r="S46" s="44" t="s">
        <v>261</v>
      </c>
      <c r="T46" s="48">
        <f t="shared" si="9"/>
        <v>8</v>
      </c>
      <c r="U46" s="17"/>
      <c r="V46" s="43"/>
      <c r="W46" s="44"/>
      <c r="X46" s="45"/>
      <c r="Y46" s="44"/>
      <c r="Z46" s="36">
        <f aca="true" t="shared" si="11" ref="Z46:Z51">SUM(V46,X46)</f>
        <v>0</v>
      </c>
      <c r="AA46" s="17"/>
      <c r="AB46" s="49">
        <v>0</v>
      </c>
      <c r="AC46" s="17"/>
      <c r="AD46" s="40">
        <f t="shared" si="10"/>
        <v>8</v>
      </c>
    </row>
    <row r="47" spans="1:30" ht="12.75">
      <c r="A47" s="104" t="s">
        <v>682</v>
      </c>
      <c r="B47" s="41" t="s">
        <v>461</v>
      </c>
      <c r="C47" s="101" t="s">
        <v>98</v>
      </c>
      <c r="D47" s="43"/>
      <c r="E47" s="44"/>
      <c r="F47" s="45"/>
      <c r="G47" s="44"/>
      <c r="H47" s="36">
        <f t="shared" si="7"/>
        <v>0</v>
      </c>
      <c r="I47" s="17"/>
      <c r="J47" s="43">
        <v>2</v>
      </c>
      <c r="K47" s="44" t="s">
        <v>149</v>
      </c>
      <c r="L47" s="45">
        <v>4</v>
      </c>
      <c r="M47" s="44" t="s">
        <v>349</v>
      </c>
      <c r="N47" s="48">
        <f t="shared" si="8"/>
        <v>6</v>
      </c>
      <c r="O47" s="17"/>
      <c r="P47" s="43"/>
      <c r="Q47" s="44"/>
      <c r="R47" s="45"/>
      <c r="S47" s="44"/>
      <c r="T47" s="36">
        <f t="shared" si="9"/>
        <v>0</v>
      </c>
      <c r="U47" s="17"/>
      <c r="V47" s="43"/>
      <c r="W47" s="44"/>
      <c r="X47" s="45"/>
      <c r="Y47" s="44"/>
      <c r="Z47" s="36">
        <f t="shared" si="11"/>
        <v>0</v>
      </c>
      <c r="AA47" s="17"/>
      <c r="AB47" s="49">
        <v>0</v>
      </c>
      <c r="AC47" s="17"/>
      <c r="AD47" s="40">
        <f t="shared" si="10"/>
        <v>6</v>
      </c>
    </row>
    <row r="48" spans="1:30" ht="12.75">
      <c r="A48" s="104" t="s">
        <v>683</v>
      </c>
      <c r="B48" s="41" t="s">
        <v>531</v>
      </c>
      <c r="C48" s="101" t="s">
        <v>123</v>
      </c>
      <c r="D48" s="43"/>
      <c r="E48" s="44"/>
      <c r="F48" s="45"/>
      <c r="G48" s="44"/>
      <c r="H48" s="36">
        <f t="shared" si="7"/>
        <v>0</v>
      </c>
      <c r="I48" s="17"/>
      <c r="J48" s="43"/>
      <c r="K48" s="44"/>
      <c r="L48" s="45"/>
      <c r="M48" s="44"/>
      <c r="N48" s="36">
        <f t="shared" si="8"/>
        <v>0</v>
      </c>
      <c r="O48" s="17"/>
      <c r="P48" s="43">
        <v>3</v>
      </c>
      <c r="Q48" s="44" t="s">
        <v>349</v>
      </c>
      <c r="R48" s="45">
        <v>2</v>
      </c>
      <c r="S48" s="44" t="s">
        <v>149</v>
      </c>
      <c r="T48" s="48">
        <f t="shared" si="9"/>
        <v>5</v>
      </c>
      <c r="U48" s="17"/>
      <c r="V48" s="43"/>
      <c r="W48" s="44"/>
      <c r="X48" s="45"/>
      <c r="Y48" s="44"/>
      <c r="Z48" s="36">
        <f t="shared" si="11"/>
        <v>0</v>
      </c>
      <c r="AA48" s="17"/>
      <c r="AB48" s="49">
        <v>0</v>
      </c>
      <c r="AC48" s="17"/>
      <c r="AD48" s="40">
        <f t="shared" si="10"/>
        <v>5</v>
      </c>
    </row>
    <row r="49" spans="1:30" ht="12.75">
      <c r="A49" s="104" t="s">
        <v>683</v>
      </c>
      <c r="B49" s="41" t="s">
        <v>558</v>
      </c>
      <c r="C49" s="101" t="s">
        <v>82</v>
      </c>
      <c r="D49" s="43"/>
      <c r="E49" s="44"/>
      <c r="F49" s="45"/>
      <c r="G49" s="44"/>
      <c r="H49" s="36">
        <f t="shared" si="7"/>
        <v>0</v>
      </c>
      <c r="I49" s="17"/>
      <c r="J49" s="43"/>
      <c r="K49" s="44"/>
      <c r="L49" s="45"/>
      <c r="M49" s="44"/>
      <c r="N49" s="36">
        <f t="shared" si="8"/>
        <v>0</v>
      </c>
      <c r="O49" s="17"/>
      <c r="P49" s="43">
        <v>4</v>
      </c>
      <c r="Q49" s="44" t="s">
        <v>349</v>
      </c>
      <c r="R49" s="45">
        <v>1</v>
      </c>
      <c r="S49" s="44" t="s">
        <v>311</v>
      </c>
      <c r="T49" s="48">
        <f t="shared" si="9"/>
        <v>5</v>
      </c>
      <c r="U49" s="17"/>
      <c r="V49" s="43"/>
      <c r="W49" s="44"/>
      <c r="X49" s="45"/>
      <c r="Y49" s="44"/>
      <c r="Z49" s="36">
        <f t="shared" si="11"/>
        <v>0</v>
      </c>
      <c r="AA49" s="17"/>
      <c r="AB49" s="49">
        <v>0</v>
      </c>
      <c r="AC49" s="17"/>
      <c r="AD49" s="40">
        <f t="shared" si="10"/>
        <v>5</v>
      </c>
    </row>
    <row r="50" spans="1:30" ht="12.75">
      <c r="A50" s="104" t="s">
        <v>684</v>
      </c>
      <c r="B50" s="41" t="s">
        <v>532</v>
      </c>
      <c r="C50" s="101" t="s">
        <v>176</v>
      </c>
      <c r="D50" s="43"/>
      <c r="E50" s="44"/>
      <c r="F50" s="45"/>
      <c r="G50" s="44"/>
      <c r="H50" s="36">
        <f t="shared" si="7"/>
        <v>0</v>
      </c>
      <c r="I50" s="17"/>
      <c r="J50" s="43"/>
      <c r="K50" s="44"/>
      <c r="L50" s="45"/>
      <c r="M50" s="44"/>
      <c r="N50" s="36">
        <f t="shared" si="8"/>
        <v>0</v>
      </c>
      <c r="O50" s="17"/>
      <c r="P50" s="43">
        <v>2</v>
      </c>
      <c r="Q50" s="44" t="s">
        <v>349</v>
      </c>
      <c r="R50" s="45">
        <v>1</v>
      </c>
      <c r="S50" s="44" t="s">
        <v>149</v>
      </c>
      <c r="T50" s="48">
        <f t="shared" si="9"/>
        <v>3</v>
      </c>
      <c r="U50" s="17"/>
      <c r="V50" s="43"/>
      <c r="W50" s="44"/>
      <c r="X50" s="45"/>
      <c r="Y50" s="44"/>
      <c r="Z50" s="36">
        <f t="shared" si="11"/>
        <v>0</v>
      </c>
      <c r="AA50" s="17"/>
      <c r="AB50" s="49">
        <v>0</v>
      </c>
      <c r="AC50" s="17"/>
      <c r="AD50" s="40">
        <f t="shared" si="10"/>
        <v>3</v>
      </c>
    </row>
    <row r="51" spans="1:30" ht="12.75">
      <c r="A51" s="104" t="s">
        <v>684</v>
      </c>
      <c r="B51" s="32" t="s">
        <v>460</v>
      </c>
      <c r="C51" s="100" t="s">
        <v>176</v>
      </c>
      <c r="D51" s="33"/>
      <c r="E51" s="34"/>
      <c r="F51" s="35"/>
      <c r="G51" s="34"/>
      <c r="H51" s="36">
        <f t="shared" si="7"/>
        <v>0</v>
      </c>
      <c r="I51" s="17"/>
      <c r="J51" s="33">
        <v>3</v>
      </c>
      <c r="K51" s="34" t="s">
        <v>149</v>
      </c>
      <c r="L51" s="35"/>
      <c r="M51" s="34"/>
      <c r="N51" s="36">
        <f t="shared" si="8"/>
        <v>3</v>
      </c>
      <c r="O51" s="17"/>
      <c r="P51" s="33"/>
      <c r="Q51" s="34"/>
      <c r="R51" s="35"/>
      <c r="S51" s="34"/>
      <c r="T51" s="36">
        <f t="shared" si="9"/>
        <v>0</v>
      </c>
      <c r="U51" s="17"/>
      <c r="V51" s="33"/>
      <c r="W51" s="34"/>
      <c r="X51" s="35"/>
      <c r="Y51" s="34"/>
      <c r="Z51" s="36">
        <f t="shared" si="11"/>
        <v>0</v>
      </c>
      <c r="AA51" s="17"/>
      <c r="AB51" s="39">
        <v>0</v>
      </c>
      <c r="AC51" s="17"/>
      <c r="AD51" s="40">
        <f t="shared" si="10"/>
        <v>3</v>
      </c>
    </row>
    <row r="52" spans="1:30" ht="12.75">
      <c r="A52" s="104" t="s">
        <v>684</v>
      </c>
      <c r="B52" s="41" t="s">
        <v>688</v>
      </c>
      <c r="C52" s="101" t="s">
        <v>119</v>
      </c>
      <c r="D52" s="43"/>
      <c r="E52" s="44"/>
      <c r="F52" s="45"/>
      <c r="G52" s="44"/>
      <c r="H52" s="36">
        <f t="shared" si="7"/>
        <v>0</v>
      </c>
      <c r="I52" s="17"/>
      <c r="J52" s="43"/>
      <c r="K52" s="44"/>
      <c r="L52" s="45"/>
      <c r="M52" s="44"/>
      <c r="N52" s="36">
        <f t="shared" si="8"/>
        <v>0</v>
      </c>
      <c r="O52" s="17"/>
      <c r="P52" s="43"/>
      <c r="Q52" s="44"/>
      <c r="R52" s="45"/>
      <c r="S52" s="44"/>
      <c r="T52" s="36">
        <f t="shared" si="9"/>
        <v>0</v>
      </c>
      <c r="U52" s="17"/>
      <c r="V52" s="43">
        <v>3</v>
      </c>
      <c r="W52" s="44" t="s">
        <v>149</v>
      </c>
      <c r="X52" s="45"/>
      <c r="Y52" s="44"/>
      <c r="Z52" s="36">
        <f aca="true" t="shared" si="12" ref="Z52:Z58">SUM(V52,X52)</f>
        <v>3</v>
      </c>
      <c r="AA52" s="17"/>
      <c r="AB52" s="49">
        <v>0</v>
      </c>
      <c r="AC52" s="17"/>
      <c r="AD52" s="40">
        <f t="shared" si="10"/>
        <v>3</v>
      </c>
    </row>
    <row r="53" spans="1:30" ht="12.75">
      <c r="A53" s="104" t="s">
        <v>685</v>
      </c>
      <c r="B53" s="41" t="s">
        <v>643</v>
      </c>
      <c r="C53" s="101" t="s">
        <v>123</v>
      </c>
      <c r="D53" s="43"/>
      <c r="E53" s="44"/>
      <c r="F53" s="45"/>
      <c r="G53" s="44"/>
      <c r="H53" s="36">
        <f t="shared" si="7"/>
        <v>0</v>
      </c>
      <c r="I53" s="17"/>
      <c r="J53" s="43"/>
      <c r="K53" s="44"/>
      <c r="L53" s="45"/>
      <c r="M53" s="44"/>
      <c r="N53" s="36">
        <f t="shared" si="8"/>
        <v>0</v>
      </c>
      <c r="O53" s="17"/>
      <c r="P53" s="43"/>
      <c r="Q53" s="44"/>
      <c r="R53" s="45"/>
      <c r="S53" s="44"/>
      <c r="T53" s="36">
        <f t="shared" si="9"/>
        <v>0</v>
      </c>
      <c r="U53" s="17"/>
      <c r="V53" s="43">
        <v>2</v>
      </c>
      <c r="W53" s="44" t="s">
        <v>149</v>
      </c>
      <c r="X53" s="45"/>
      <c r="Y53" s="44"/>
      <c r="Z53" s="36">
        <f t="shared" si="12"/>
        <v>2</v>
      </c>
      <c r="AA53" s="17"/>
      <c r="AB53" s="49">
        <v>0</v>
      </c>
      <c r="AC53" s="17"/>
      <c r="AD53" s="40">
        <f t="shared" si="10"/>
        <v>2</v>
      </c>
    </row>
    <row r="54" spans="1:30" ht="12.75">
      <c r="A54" s="104" t="s">
        <v>686</v>
      </c>
      <c r="B54" s="41" t="s">
        <v>561</v>
      </c>
      <c r="C54" s="101" t="s">
        <v>376</v>
      </c>
      <c r="D54" s="43"/>
      <c r="E54" s="44"/>
      <c r="F54" s="45"/>
      <c r="G54" s="44"/>
      <c r="H54" s="36">
        <f t="shared" si="7"/>
        <v>0</v>
      </c>
      <c r="I54" s="17"/>
      <c r="J54" s="43" t="s">
        <v>79</v>
      </c>
      <c r="K54" s="167" t="s">
        <v>295</v>
      </c>
      <c r="L54" s="45">
        <v>1</v>
      </c>
      <c r="M54" s="44" t="s">
        <v>149</v>
      </c>
      <c r="N54" s="48">
        <f t="shared" si="8"/>
        <v>1</v>
      </c>
      <c r="O54" s="17"/>
      <c r="P54" s="43" t="s">
        <v>79</v>
      </c>
      <c r="Q54" s="167" t="s">
        <v>295</v>
      </c>
      <c r="R54" s="45" t="s">
        <v>79</v>
      </c>
      <c r="S54" s="44" t="s">
        <v>311</v>
      </c>
      <c r="T54" s="48">
        <f t="shared" si="9"/>
        <v>0</v>
      </c>
      <c r="U54" s="17"/>
      <c r="V54" s="43"/>
      <c r="W54" s="44"/>
      <c r="X54" s="45"/>
      <c r="Y54" s="44"/>
      <c r="Z54" s="36">
        <f t="shared" si="12"/>
        <v>0</v>
      </c>
      <c r="AA54" s="17"/>
      <c r="AB54" s="49">
        <v>0</v>
      </c>
      <c r="AC54" s="17"/>
      <c r="AD54" s="40">
        <f t="shared" si="10"/>
        <v>1</v>
      </c>
    </row>
    <row r="55" spans="1:30" ht="12.75">
      <c r="A55" s="104" t="s">
        <v>6</v>
      </c>
      <c r="B55" s="41" t="s">
        <v>181</v>
      </c>
      <c r="C55" s="101" t="s">
        <v>85</v>
      </c>
      <c r="D55" s="43" t="s">
        <v>79</v>
      </c>
      <c r="E55" s="44" t="s">
        <v>149</v>
      </c>
      <c r="F55" s="45" t="s">
        <v>79</v>
      </c>
      <c r="G55" s="44" t="s">
        <v>349</v>
      </c>
      <c r="H55" s="48">
        <f t="shared" si="7"/>
        <v>0</v>
      </c>
      <c r="I55" s="17"/>
      <c r="J55" s="43"/>
      <c r="K55" s="44"/>
      <c r="L55" s="45"/>
      <c r="M55" s="44"/>
      <c r="N55" s="36">
        <f t="shared" si="8"/>
        <v>0</v>
      </c>
      <c r="O55" s="17"/>
      <c r="P55" s="43"/>
      <c r="Q55" s="44"/>
      <c r="R55" s="45"/>
      <c r="S55" s="44"/>
      <c r="T55" s="36">
        <f t="shared" si="9"/>
        <v>0</v>
      </c>
      <c r="U55" s="17"/>
      <c r="V55" s="43"/>
      <c r="W55" s="44"/>
      <c r="X55" s="45"/>
      <c r="Y55" s="44"/>
      <c r="Z55" s="36">
        <f t="shared" si="12"/>
        <v>0</v>
      </c>
      <c r="AA55" s="17"/>
      <c r="AB55" s="49">
        <v>0</v>
      </c>
      <c r="AC55" s="17"/>
      <c r="AD55" s="40">
        <f t="shared" si="10"/>
        <v>0</v>
      </c>
    </row>
    <row r="56" spans="1:30" ht="12.75">
      <c r="A56" s="104" t="s">
        <v>6</v>
      </c>
      <c r="B56" s="41" t="s">
        <v>463</v>
      </c>
      <c r="C56" s="101" t="s">
        <v>376</v>
      </c>
      <c r="D56" s="43"/>
      <c r="E56" s="44"/>
      <c r="F56" s="45"/>
      <c r="G56" s="44"/>
      <c r="H56" s="36">
        <f t="shared" si="7"/>
        <v>0</v>
      </c>
      <c r="I56" s="17"/>
      <c r="J56" s="43">
        <v>0</v>
      </c>
      <c r="K56" s="44" t="s">
        <v>149</v>
      </c>
      <c r="L56" s="45"/>
      <c r="M56" s="44"/>
      <c r="N56" s="48">
        <f>SUM(J56,L56)</f>
        <v>0</v>
      </c>
      <c r="O56" s="17"/>
      <c r="P56" s="43" t="s">
        <v>79</v>
      </c>
      <c r="Q56" s="44" t="s">
        <v>349</v>
      </c>
      <c r="R56" s="45" t="s">
        <v>79</v>
      </c>
      <c r="S56" s="44" t="s">
        <v>326</v>
      </c>
      <c r="T56" s="48">
        <f t="shared" si="9"/>
        <v>0</v>
      </c>
      <c r="U56" s="17"/>
      <c r="V56" s="43"/>
      <c r="W56" s="44"/>
      <c r="X56" s="45"/>
      <c r="Y56" s="44"/>
      <c r="Z56" s="36">
        <f t="shared" si="12"/>
        <v>0</v>
      </c>
      <c r="AA56" s="17"/>
      <c r="AB56" s="49">
        <v>0</v>
      </c>
      <c r="AC56" s="17"/>
      <c r="AD56" s="40">
        <f t="shared" si="10"/>
        <v>0</v>
      </c>
    </row>
    <row r="57" spans="1:30" ht="12.75">
      <c r="A57" s="104" t="s">
        <v>6</v>
      </c>
      <c r="B57" s="41" t="s">
        <v>462</v>
      </c>
      <c r="C57" s="101" t="s">
        <v>376</v>
      </c>
      <c r="D57" s="43"/>
      <c r="E57" s="44"/>
      <c r="F57" s="45"/>
      <c r="G57" s="44"/>
      <c r="H57" s="36">
        <f t="shared" si="7"/>
        <v>0</v>
      </c>
      <c r="I57" s="23"/>
      <c r="J57" s="43">
        <v>0</v>
      </c>
      <c r="K57" s="44" t="s">
        <v>149</v>
      </c>
      <c r="L57" s="45" t="s">
        <v>79</v>
      </c>
      <c r="M57" s="44" t="s">
        <v>349</v>
      </c>
      <c r="N57" s="48">
        <f>SUM(J57,L57)</f>
        <v>0</v>
      </c>
      <c r="O57" s="23"/>
      <c r="P57" s="43"/>
      <c r="Q57" s="44"/>
      <c r="R57" s="45"/>
      <c r="S57" s="44"/>
      <c r="T57" s="36">
        <f t="shared" si="9"/>
        <v>0</v>
      </c>
      <c r="U57" s="23"/>
      <c r="V57" s="43"/>
      <c r="W57" s="44"/>
      <c r="X57" s="45"/>
      <c r="Y57" s="44"/>
      <c r="Z57" s="36">
        <f t="shared" si="12"/>
        <v>0</v>
      </c>
      <c r="AA57" s="17"/>
      <c r="AB57" s="49">
        <v>0</v>
      </c>
      <c r="AC57" s="17"/>
      <c r="AD57" s="40">
        <f t="shared" si="10"/>
        <v>0</v>
      </c>
    </row>
    <row r="58" spans="1:30" ht="12.75">
      <c r="A58" s="104" t="s">
        <v>6</v>
      </c>
      <c r="B58" s="41" t="s">
        <v>687</v>
      </c>
      <c r="C58" s="101" t="s">
        <v>98</v>
      </c>
      <c r="D58" s="43"/>
      <c r="E58" s="44"/>
      <c r="F58" s="45"/>
      <c r="G58" s="44"/>
      <c r="H58" s="36">
        <f t="shared" si="7"/>
        <v>0</v>
      </c>
      <c r="I58" s="17"/>
      <c r="J58" s="43"/>
      <c r="K58" s="44"/>
      <c r="L58" s="45"/>
      <c r="M58" s="44"/>
      <c r="N58" s="36">
        <f>SUM(J58,L58)</f>
        <v>0</v>
      </c>
      <c r="O58" s="17"/>
      <c r="P58" s="43" t="s">
        <v>79</v>
      </c>
      <c r="Q58" s="44" t="s">
        <v>295</v>
      </c>
      <c r="R58" s="45" t="s">
        <v>79</v>
      </c>
      <c r="S58" s="44" t="s">
        <v>149</v>
      </c>
      <c r="T58" s="48">
        <f t="shared" si="9"/>
        <v>0</v>
      </c>
      <c r="U58" s="17"/>
      <c r="V58" s="43"/>
      <c r="W58" s="44"/>
      <c r="X58" s="45"/>
      <c r="Y58" s="44"/>
      <c r="Z58" s="36">
        <f t="shared" si="12"/>
        <v>0</v>
      </c>
      <c r="AA58" s="17"/>
      <c r="AB58" s="49">
        <v>0</v>
      </c>
      <c r="AC58" s="17"/>
      <c r="AD58" s="40">
        <f t="shared" si="10"/>
        <v>0</v>
      </c>
    </row>
    <row r="59" spans="1:30" ht="12.75">
      <c r="A59" s="51"/>
      <c r="B59" s="51"/>
      <c r="C59" s="114"/>
      <c r="D59" s="51"/>
      <c r="E59" s="53"/>
      <c r="F59" s="51"/>
      <c r="G59" s="53"/>
      <c r="H59" s="54"/>
      <c r="I59" s="17"/>
      <c r="J59" s="51"/>
      <c r="K59" s="53"/>
      <c r="L59" s="51"/>
      <c r="M59" s="53"/>
      <c r="N59" s="54"/>
      <c r="O59" s="17"/>
      <c r="P59" s="51"/>
      <c r="Q59" s="53"/>
      <c r="R59" s="51"/>
      <c r="S59" s="53"/>
      <c r="T59" s="54"/>
      <c r="U59" s="17"/>
      <c r="V59" s="51"/>
      <c r="W59" s="53"/>
      <c r="X59" s="51"/>
      <c r="Y59" s="53"/>
      <c r="Z59" s="54"/>
      <c r="AA59" s="17"/>
      <c r="AB59" s="55"/>
      <c r="AC59" s="17"/>
      <c r="AD59" s="54"/>
    </row>
    <row r="60" spans="1:30" ht="12.75">
      <c r="A60" s="51"/>
      <c r="B60" s="51"/>
      <c r="C60" s="114"/>
      <c r="D60" s="51"/>
      <c r="E60" s="53"/>
      <c r="F60" s="51"/>
      <c r="G60" s="53"/>
      <c r="H60" s="54"/>
      <c r="I60" s="17"/>
      <c r="J60" s="51"/>
      <c r="K60" s="53"/>
      <c r="L60" s="51"/>
      <c r="M60" s="53"/>
      <c r="N60" s="54"/>
      <c r="O60" s="17"/>
      <c r="P60" s="51"/>
      <c r="Q60" s="53"/>
      <c r="R60" s="51"/>
      <c r="S60" s="53"/>
      <c r="T60" s="54"/>
      <c r="U60" s="17"/>
      <c r="V60" s="51"/>
      <c r="W60" s="53"/>
      <c r="X60" s="51"/>
      <c r="Y60" s="53"/>
      <c r="Z60" s="54"/>
      <c r="AA60" s="17"/>
      <c r="AB60" s="55"/>
      <c r="AC60" s="17"/>
      <c r="AD60" s="54"/>
    </row>
    <row r="61" spans="1:30" ht="12.75">
      <c r="A61" s="51"/>
      <c r="B61" s="51"/>
      <c r="C61" s="114"/>
      <c r="D61" s="51"/>
      <c r="E61" s="53"/>
      <c r="F61" s="51"/>
      <c r="G61" s="53"/>
      <c r="H61" s="54"/>
      <c r="I61" s="17"/>
      <c r="J61" s="51"/>
      <c r="K61" s="53"/>
      <c r="L61" s="51"/>
      <c r="M61" s="53"/>
      <c r="N61" s="54"/>
      <c r="O61" s="17"/>
      <c r="P61" s="51"/>
      <c r="Q61" s="53"/>
      <c r="R61" s="51"/>
      <c r="S61" s="53"/>
      <c r="T61" s="54"/>
      <c r="U61" s="17"/>
      <c r="V61" s="51"/>
      <c r="W61" s="53"/>
      <c r="X61" s="51"/>
      <c r="Y61" s="53"/>
      <c r="Z61" s="54"/>
      <c r="AA61" s="17"/>
      <c r="AB61" s="55"/>
      <c r="AC61" s="17"/>
      <c r="AD61" s="54"/>
    </row>
    <row r="62" spans="1:30" ht="12.75">
      <c r="A62" s="51"/>
      <c r="B62" s="51"/>
      <c r="C62" s="114"/>
      <c r="D62" s="51"/>
      <c r="E62" s="53"/>
      <c r="F62" s="51"/>
      <c r="G62" s="53"/>
      <c r="H62" s="54"/>
      <c r="I62" s="17"/>
      <c r="J62" s="51"/>
      <c r="K62" s="53"/>
      <c r="L62" s="51"/>
      <c r="M62" s="53"/>
      <c r="N62" s="54"/>
      <c r="O62" s="17"/>
      <c r="P62" s="51"/>
      <c r="Q62" s="53"/>
      <c r="R62" s="51"/>
      <c r="S62" s="53"/>
      <c r="T62" s="54"/>
      <c r="U62" s="17"/>
      <c r="V62" s="51"/>
      <c r="W62" s="53"/>
      <c r="X62" s="51"/>
      <c r="Y62" s="53"/>
      <c r="Z62" s="54"/>
      <c r="AA62" s="17"/>
      <c r="AB62" s="55"/>
      <c r="AC62" s="17"/>
      <c r="AD62" s="54"/>
    </row>
    <row r="63" spans="1:30" ht="12.75">
      <c r="A63" s="51"/>
      <c r="B63" s="51"/>
      <c r="C63" s="114"/>
      <c r="D63" s="51"/>
      <c r="E63" s="53"/>
      <c r="F63" s="51"/>
      <c r="G63" s="53"/>
      <c r="H63" s="54"/>
      <c r="I63" s="17"/>
      <c r="J63" s="51"/>
      <c r="K63" s="53"/>
      <c r="L63" s="51"/>
      <c r="M63" s="53"/>
      <c r="N63" s="54"/>
      <c r="O63" s="17"/>
      <c r="P63" s="51"/>
      <c r="Q63" s="53"/>
      <c r="R63" s="51"/>
      <c r="S63" s="53"/>
      <c r="T63" s="54"/>
      <c r="U63" s="17"/>
      <c r="V63" s="51"/>
      <c r="W63" s="53"/>
      <c r="X63" s="51"/>
      <c r="Y63" s="53"/>
      <c r="Z63" s="54"/>
      <c r="AA63" s="17"/>
      <c r="AB63" s="55"/>
      <c r="AC63" s="17"/>
      <c r="AD63" s="54"/>
    </row>
    <row r="64" spans="1:30" ht="12.75">
      <c r="A64" s="51"/>
      <c r="B64" s="51"/>
      <c r="C64" s="114"/>
      <c r="D64" s="51"/>
      <c r="E64" s="53"/>
      <c r="F64" s="51"/>
      <c r="G64" s="53"/>
      <c r="H64" s="54"/>
      <c r="I64" s="17"/>
      <c r="J64" s="51"/>
      <c r="K64" s="53"/>
      <c r="L64" s="51"/>
      <c r="M64" s="53"/>
      <c r="N64" s="54"/>
      <c r="O64" s="17"/>
      <c r="P64" s="51"/>
      <c r="Q64" s="53"/>
      <c r="R64" s="51"/>
      <c r="S64" s="53"/>
      <c r="T64" s="54"/>
      <c r="U64" s="17"/>
      <c r="V64" s="51"/>
      <c r="W64" s="53"/>
      <c r="X64" s="51"/>
      <c r="Y64" s="53"/>
      <c r="Z64" s="54"/>
      <c r="AA64" s="17"/>
      <c r="AB64" s="55"/>
      <c r="AC64" s="17"/>
      <c r="AD64" s="54"/>
    </row>
    <row r="65" spans="1:30" ht="12.75">
      <c r="A65" s="51"/>
      <c r="B65" s="51"/>
      <c r="C65" s="114"/>
      <c r="D65" s="51"/>
      <c r="E65" s="53"/>
      <c r="F65" s="51"/>
      <c r="G65" s="53"/>
      <c r="H65" s="54"/>
      <c r="I65" s="17"/>
      <c r="J65" s="51"/>
      <c r="K65" s="53"/>
      <c r="L65" s="51"/>
      <c r="M65" s="53"/>
      <c r="N65" s="54"/>
      <c r="O65" s="17"/>
      <c r="P65" s="51"/>
      <c r="Q65" s="53"/>
      <c r="R65" s="51"/>
      <c r="S65" s="53"/>
      <c r="T65" s="54"/>
      <c r="U65" s="17"/>
      <c r="V65" s="51"/>
      <c r="W65" s="53"/>
      <c r="X65" s="51"/>
      <c r="Y65" s="53"/>
      <c r="Z65" s="54"/>
      <c r="AA65" s="17"/>
      <c r="AB65" s="55"/>
      <c r="AC65" s="17"/>
      <c r="AD65" s="54"/>
    </row>
    <row r="66" spans="1:30" ht="12.75">
      <c r="A66" s="51"/>
      <c r="B66" s="51"/>
      <c r="C66" s="114"/>
      <c r="D66" s="51"/>
      <c r="E66" s="53"/>
      <c r="F66" s="51"/>
      <c r="G66" s="53"/>
      <c r="H66" s="54"/>
      <c r="I66" s="17"/>
      <c r="J66" s="51"/>
      <c r="K66" s="53"/>
      <c r="L66" s="51"/>
      <c r="M66" s="53"/>
      <c r="N66" s="54"/>
      <c r="O66" s="17"/>
      <c r="P66" s="51"/>
      <c r="Q66" s="53"/>
      <c r="R66" s="51"/>
      <c r="S66" s="53"/>
      <c r="T66" s="54"/>
      <c r="U66" s="17"/>
      <c r="V66" s="51"/>
      <c r="W66" s="53"/>
      <c r="X66" s="51"/>
      <c r="Y66" s="53"/>
      <c r="Z66" s="54"/>
      <c r="AA66" s="17"/>
      <c r="AB66" s="55"/>
      <c r="AC66" s="17"/>
      <c r="AD66" s="54"/>
    </row>
    <row r="67" spans="1:30" ht="12.75">
      <c r="A67" s="51"/>
      <c r="B67" s="51"/>
      <c r="C67" s="114"/>
      <c r="D67" s="51"/>
      <c r="E67" s="53"/>
      <c r="F67" s="51"/>
      <c r="G67" s="53"/>
      <c r="H67" s="54"/>
      <c r="I67" s="17"/>
      <c r="J67" s="51"/>
      <c r="K67" s="53"/>
      <c r="L67" s="51"/>
      <c r="M67" s="53"/>
      <c r="N67" s="54"/>
      <c r="O67" s="17"/>
      <c r="P67" s="51"/>
      <c r="Q67" s="53"/>
      <c r="R67" s="51"/>
      <c r="S67" s="53"/>
      <c r="T67" s="54"/>
      <c r="U67" s="17"/>
      <c r="V67" s="51"/>
      <c r="W67" s="53"/>
      <c r="X67" s="51"/>
      <c r="Y67" s="53"/>
      <c r="Z67" s="54"/>
      <c r="AA67" s="17"/>
      <c r="AB67" s="55"/>
      <c r="AC67" s="17"/>
      <c r="AD67" s="54"/>
    </row>
    <row r="68" spans="1:30" ht="12.75">
      <c r="A68" s="51"/>
      <c r="B68" s="51"/>
      <c r="C68" s="114"/>
      <c r="D68" s="51"/>
      <c r="E68" s="53"/>
      <c r="F68" s="51"/>
      <c r="G68" s="53"/>
      <c r="H68" s="54"/>
      <c r="I68" s="17"/>
      <c r="J68" s="51"/>
      <c r="K68" s="53"/>
      <c r="L68" s="51"/>
      <c r="M68" s="53"/>
      <c r="N68" s="54"/>
      <c r="O68" s="17"/>
      <c r="P68" s="51"/>
      <c r="Q68" s="53"/>
      <c r="R68" s="51"/>
      <c r="S68" s="53"/>
      <c r="T68" s="54"/>
      <c r="U68" s="17"/>
      <c r="V68" s="51"/>
      <c r="W68" s="53"/>
      <c r="X68" s="51"/>
      <c r="Y68" s="53"/>
      <c r="Z68" s="54"/>
      <c r="AA68" s="17"/>
      <c r="AB68" s="55"/>
      <c r="AC68" s="17"/>
      <c r="AD68" s="54"/>
    </row>
    <row r="69" spans="1:30" ht="12.75">
      <c r="A69" s="51"/>
      <c r="B69" s="51"/>
      <c r="C69" s="114"/>
      <c r="D69" s="51"/>
      <c r="E69" s="53"/>
      <c r="F69" s="51"/>
      <c r="G69" s="53"/>
      <c r="H69" s="54"/>
      <c r="I69" s="17"/>
      <c r="J69" s="51"/>
      <c r="K69" s="53"/>
      <c r="L69" s="51"/>
      <c r="M69" s="53"/>
      <c r="N69" s="54"/>
      <c r="O69" s="17"/>
      <c r="P69" s="51"/>
      <c r="Q69" s="53"/>
      <c r="R69" s="51"/>
      <c r="S69" s="53"/>
      <c r="T69" s="54"/>
      <c r="U69" s="17"/>
      <c r="V69" s="51"/>
      <c r="W69" s="53"/>
      <c r="X69" s="51"/>
      <c r="Y69" s="53"/>
      <c r="Z69" s="54"/>
      <c r="AA69" s="17"/>
      <c r="AB69" s="55"/>
      <c r="AC69" s="17"/>
      <c r="AD69" s="54"/>
    </row>
    <row r="70" spans="1:30" ht="12.75">
      <c r="A70" s="51"/>
      <c r="B70" s="51"/>
      <c r="C70" s="114"/>
      <c r="D70" s="51"/>
      <c r="E70" s="53"/>
      <c r="F70" s="51"/>
      <c r="G70" s="53"/>
      <c r="H70" s="54"/>
      <c r="I70" s="17"/>
      <c r="J70" s="51"/>
      <c r="K70" s="53"/>
      <c r="L70" s="51"/>
      <c r="M70" s="53"/>
      <c r="N70" s="54"/>
      <c r="O70" s="17"/>
      <c r="P70" s="51"/>
      <c r="Q70" s="53"/>
      <c r="R70" s="51"/>
      <c r="S70" s="53"/>
      <c r="T70" s="54"/>
      <c r="U70" s="17"/>
      <c r="V70" s="51"/>
      <c r="W70" s="53"/>
      <c r="X70" s="51"/>
      <c r="Y70" s="53"/>
      <c r="Z70" s="54"/>
      <c r="AA70" s="17"/>
      <c r="AB70" s="55"/>
      <c r="AC70" s="17"/>
      <c r="AD70" s="54"/>
    </row>
    <row r="71" spans="1:30" ht="12.75">
      <c r="A71" s="51"/>
      <c r="B71" s="51"/>
      <c r="C71" s="114"/>
      <c r="D71" s="51"/>
      <c r="E71" s="53"/>
      <c r="F71" s="51"/>
      <c r="G71" s="53"/>
      <c r="H71" s="54"/>
      <c r="I71" s="17"/>
      <c r="J71" s="51"/>
      <c r="K71" s="53"/>
      <c r="L71" s="51"/>
      <c r="M71" s="53"/>
      <c r="N71" s="54"/>
      <c r="O71" s="17"/>
      <c r="P71" s="51"/>
      <c r="Q71" s="53"/>
      <c r="R71" s="51"/>
      <c r="S71" s="53"/>
      <c r="T71" s="54"/>
      <c r="U71" s="17"/>
      <c r="V71" s="51"/>
      <c r="W71" s="53"/>
      <c r="X71" s="51"/>
      <c r="Y71" s="53"/>
      <c r="Z71" s="54"/>
      <c r="AA71" s="17"/>
      <c r="AB71" s="55"/>
      <c r="AC71" s="17"/>
      <c r="AD71" s="54"/>
    </row>
    <row r="72" spans="1:30" ht="12.75">
      <c r="A72" s="51"/>
      <c r="B72" s="51"/>
      <c r="C72" s="114"/>
      <c r="D72" s="51"/>
      <c r="E72" s="53"/>
      <c r="F72" s="51"/>
      <c r="G72" s="53"/>
      <c r="H72" s="54"/>
      <c r="I72" s="17"/>
      <c r="J72" s="51"/>
      <c r="K72" s="53"/>
      <c r="L72" s="51"/>
      <c r="M72" s="53"/>
      <c r="N72" s="54"/>
      <c r="O72" s="17"/>
      <c r="P72" s="51"/>
      <c r="Q72" s="53"/>
      <c r="R72" s="51"/>
      <c r="S72" s="53"/>
      <c r="T72" s="54"/>
      <c r="U72" s="17"/>
      <c r="V72" s="51"/>
      <c r="W72" s="53"/>
      <c r="X72" s="51"/>
      <c r="Y72" s="53"/>
      <c r="Z72" s="54"/>
      <c r="AA72" s="17"/>
      <c r="AB72" s="55"/>
      <c r="AC72" s="17"/>
      <c r="AD72" s="54"/>
    </row>
    <row r="73" spans="1:30" ht="12.75">
      <c r="A73" s="51"/>
      <c r="B73" s="51"/>
      <c r="C73" s="114"/>
      <c r="D73" s="51"/>
      <c r="E73" s="53"/>
      <c r="F73" s="51"/>
      <c r="G73" s="53"/>
      <c r="H73" s="54"/>
      <c r="I73" s="17"/>
      <c r="J73" s="51"/>
      <c r="K73" s="53"/>
      <c r="L73" s="51"/>
      <c r="M73" s="53"/>
      <c r="N73" s="54"/>
      <c r="O73" s="17"/>
      <c r="P73" s="51"/>
      <c r="Q73" s="53"/>
      <c r="R73" s="51"/>
      <c r="S73" s="53"/>
      <c r="T73" s="54"/>
      <c r="U73" s="17"/>
      <c r="V73" s="51"/>
      <c r="W73" s="53"/>
      <c r="X73" s="51"/>
      <c r="Y73" s="53"/>
      <c r="Z73" s="54"/>
      <c r="AA73" s="17"/>
      <c r="AB73" s="55"/>
      <c r="AC73" s="17"/>
      <c r="AD73" s="54"/>
    </row>
    <row r="74" spans="1:30" ht="12.75">
      <c r="A74" s="51"/>
      <c r="B74" s="51"/>
      <c r="C74" s="114"/>
      <c r="D74" s="51"/>
      <c r="E74" s="53"/>
      <c r="F74" s="51"/>
      <c r="G74" s="53"/>
      <c r="H74" s="54"/>
      <c r="I74" s="17"/>
      <c r="J74" s="51"/>
      <c r="K74" s="53"/>
      <c r="L74" s="51"/>
      <c r="M74" s="53"/>
      <c r="N74" s="54"/>
      <c r="O74" s="17"/>
      <c r="P74" s="51"/>
      <c r="Q74" s="53"/>
      <c r="R74" s="51"/>
      <c r="S74" s="53"/>
      <c r="T74" s="54"/>
      <c r="U74" s="17"/>
      <c r="V74" s="51"/>
      <c r="W74" s="53"/>
      <c r="X74" s="51"/>
      <c r="Y74" s="53"/>
      <c r="Z74" s="54"/>
      <c r="AA74" s="17"/>
      <c r="AB74" s="55"/>
      <c r="AC74" s="17"/>
      <c r="AD74" s="54"/>
    </row>
    <row r="75" spans="1:30" ht="12.75">
      <c r="A75" s="51"/>
      <c r="B75" s="51"/>
      <c r="C75" s="114"/>
      <c r="D75" s="51"/>
      <c r="E75" s="53"/>
      <c r="F75" s="51"/>
      <c r="G75" s="53"/>
      <c r="H75" s="54"/>
      <c r="I75" s="17"/>
      <c r="J75" s="51"/>
      <c r="K75" s="53"/>
      <c r="L75" s="51"/>
      <c r="M75" s="53"/>
      <c r="N75" s="54"/>
      <c r="O75" s="17"/>
      <c r="P75" s="51"/>
      <c r="Q75" s="53"/>
      <c r="R75" s="51"/>
      <c r="S75" s="53"/>
      <c r="T75" s="54"/>
      <c r="U75" s="17"/>
      <c r="V75" s="51"/>
      <c r="W75" s="53"/>
      <c r="X75" s="51"/>
      <c r="Y75" s="53"/>
      <c r="Z75" s="54"/>
      <c r="AA75" s="17"/>
      <c r="AB75" s="55"/>
      <c r="AC75" s="17"/>
      <c r="AD75" s="54"/>
    </row>
    <row r="76" spans="1:30" ht="12.75">
      <c r="A76" s="51"/>
      <c r="B76" s="51"/>
      <c r="C76" s="114"/>
      <c r="D76" s="51"/>
      <c r="E76" s="53"/>
      <c r="F76" s="51"/>
      <c r="G76" s="53"/>
      <c r="H76" s="54"/>
      <c r="I76" s="17"/>
      <c r="J76" s="51"/>
      <c r="K76" s="53"/>
      <c r="L76" s="51"/>
      <c r="M76" s="53"/>
      <c r="N76" s="54"/>
      <c r="O76" s="17"/>
      <c r="P76" s="51"/>
      <c r="Q76" s="53"/>
      <c r="R76" s="51"/>
      <c r="S76" s="53"/>
      <c r="T76" s="54"/>
      <c r="U76" s="17"/>
      <c r="V76" s="51"/>
      <c r="W76" s="53"/>
      <c r="X76" s="51"/>
      <c r="Y76" s="53"/>
      <c r="Z76" s="54"/>
      <c r="AA76" s="17"/>
      <c r="AB76" s="55"/>
      <c r="AC76" s="17"/>
      <c r="AD76" s="54"/>
    </row>
    <row r="77" spans="1:30" ht="12.75">
      <c r="A77" s="51"/>
      <c r="B77" s="51"/>
      <c r="C77" s="114"/>
      <c r="D77" s="51"/>
      <c r="E77" s="53"/>
      <c r="F77" s="51"/>
      <c r="G77" s="53"/>
      <c r="H77" s="54"/>
      <c r="I77" s="17"/>
      <c r="J77" s="51"/>
      <c r="K77" s="53"/>
      <c r="L77" s="51"/>
      <c r="M77" s="53"/>
      <c r="N77" s="54"/>
      <c r="O77" s="17"/>
      <c r="P77" s="51"/>
      <c r="Q77" s="53"/>
      <c r="R77" s="51"/>
      <c r="S77" s="53"/>
      <c r="T77" s="54"/>
      <c r="U77" s="17"/>
      <c r="V77" s="51"/>
      <c r="W77" s="53"/>
      <c r="X77" s="51"/>
      <c r="Y77" s="53"/>
      <c r="Z77" s="54"/>
      <c r="AA77" s="17"/>
      <c r="AB77" s="55"/>
      <c r="AC77" s="17"/>
      <c r="AD77" s="54"/>
    </row>
    <row r="78" spans="1:30" ht="12.75">
      <c r="A78" s="51"/>
      <c r="B78" s="51"/>
      <c r="C78" s="114"/>
      <c r="D78" s="51"/>
      <c r="E78" s="53"/>
      <c r="F78" s="51"/>
      <c r="G78" s="53"/>
      <c r="H78" s="54"/>
      <c r="I78" s="17"/>
      <c r="J78" s="51"/>
      <c r="K78" s="53"/>
      <c r="L78" s="51"/>
      <c r="M78" s="53"/>
      <c r="N78" s="54"/>
      <c r="O78" s="17"/>
      <c r="P78" s="51"/>
      <c r="Q78" s="53"/>
      <c r="R78" s="51"/>
      <c r="S78" s="53"/>
      <c r="T78" s="54"/>
      <c r="U78" s="17"/>
      <c r="V78" s="51"/>
      <c r="W78" s="53"/>
      <c r="X78" s="51"/>
      <c r="Y78" s="53"/>
      <c r="Z78" s="54"/>
      <c r="AA78" s="17"/>
      <c r="AB78" s="55"/>
      <c r="AC78" s="17"/>
      <c r="AD78" s="54"/>
    </row>
    <row r="79" spans="1:30" ht="12.75">
      <c r="A79" s="17"/>
      <c r="B79" s="17"/>
      <c r="C79" s="18" t="s">
        <v>77</v>
      </c>
      <c r="D79" s="17"/>
      <c r="E79" s="17"/>
      <c r="G79" s="17"/>
      <c r="H79" s="19"/>
      <c r="I79" s="19"/>
      <c r="J79" s="19"/>
      <c r="K79" s="19"/>
      <c r="L79" s="19"/>
      <c r="M79" s="19"/>
      <c r="N79" s="20"/>
      <c r="O79" s="19"/>
      <c r="P79" s="20"/>
      <c r="Q79" s="19"/>
      <c r="R79" s="19"/>
      <c r="S79" s="17"/>
      <c r="T79" s="17"/>
      <c r="U79" s="17"/>
      <c r="V79" s="21"/>
      <c r="W79" s="17"/>
      <c r="X79" s="17"/>
      <c r="Y79" s="17"/>
      <c r="Z79" s="17"/>
      <c r="AA79" s="17"/>
      <c r="AB79" s="17"/>
      <c r="AC79" s="17"/>
      <c r="AD79" s="22" t="s">
        <v>47</v>
      </c>
    </row>
    <row r="80" spans="1:30" ht="12.75">
      <c r="A80" s="17"/>
      <c r="B80" s="18" t="s">
        <v>22</v>
      </c>
      <c r="C80" s="9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21"/>
      <c r="O80" s="17"/>
      <c r="P80" s="21"/>
      <c r="Q80" s="17"/>
      <c r="R80" s="17"/>
      <c r="S80" s="17"/>
      <c r="T80" s="17"/>
      <c r="U80" s="17"/>
      <c r="V80" s="21"/>
      <c r="W80" s="17"/>
      <c r="X80" s="17"/>
      <c r="Y80" s="17"/>
      <c r="Z80" s="17"/>
      <c r="AA80" s="17"/>
      <c r="AB80" s="17"/>
      <c r="AC80" s="17"/>
      <c r="AD80" s="17"/>
    </row>
    <row r="81" spans="1:30" ht="13.5" thickBot="1">
      <c r="A81" s="24"/>
      <c r="B81" s="25" t="s">
        <v>0</v>
      </c>
      <c r="C81" s="25"/>
      <c r="D81" s="26"/>
      <c r="E81" s="27" t="s">
        <v>1</v>
      </c>
      <c r="F81" s="27"/>
      <c r="G81" s="27"/>
      <c r="H81" s="25" t="s">
        <v>4</v>
      </c>
      <c r="I81" s="27"/>
      <c r="J81" s="27"/>
      <c r="K81" s="27" t="s">
        <v>2</v>
      </c>
      <c r="L81" s="27"/>
      <c r="M81" s="27"/>
      <c r="N81" s="56" t="s">
        <v>4</v>
      </c>
      <c r="O81" s="26"/>
      <c r="P81" s="28"/>
      <c r="Q81" s="27" t="s">
        <v>36</v>
      </c>
      <c r="R81" s="27"/>
      <c r="S81" s="27"/>
      <c r="T81" s="25" t="s">
        <v>4</v>
      </c>
      <c r="U81" s="26"/>
      <c r="V81" s="28"/>
      <c r="W81" s="27" t="s">
        <v>37</v>
      </c>
      <c r="X81" s="27"/>
      <c r="Y81" s="27"/>
      <c r="Z81" s="29" t="s">
        <v>4</v>
      </c>
      <c r="AA81" s="17"/>
      <c r="AB81" s="30" t="s">
        <v>34</v>
      </c>
      <c r="AC81" s="17"/>
      <c r="AD81" s="31" t="s">
        <v>35</v>
      </c>
    </row>
    <row r="82" spans="1:30" ht="13.5" thickTop="1">
      <c r="A82" s="105" t="s">
        <v>5</v>
      </c>
      <c r="B82" s="32" t="s">
        <v>148</v>
      </c>
      <c r="C82" s="101" t="s">
        <v>96</v>
      </c>
      <c r="D82" s="43">
        <v>9</v>
      </c>
      <c r="E82" s="44" t="s">
        <v>149</v>
      </c>
      <c r="F82" s="38">
        <v>14</v>
      </c>
      <c r="G82" s="34" t="s">
        <v>349</v>
      </c>
      <c r="H82" s="48">
        <f aca="true" t="shared" si="13" ref="H82:H113">SUM(D82,F82)</f>
        <v>23</v>
      </c>
      <c r="I82" s="17"/>
      <c r="J82" s="33">
        <v>9</v>
      </c>
      <c r="K82" s="34" t="s">
        <v>295</v>
      </c>
      <c r="L82" s="35">
        <v>9</v>
      </c>
      <c r="M82" s="34" t="s">
        <v>326</v>
      </c>
      <c r="N82" s="36">
        <f aca="true" t="shared" si="14" ref="N82:N89">SUM(J82,L82)</f>
        <v>18</v>
      </c>
      <c r="O82" s="17"/>
      <c r="P82" s="37">
        <v>14</v>
      </c>
      <c r="Q82" s="34" t="s">
        <v>261</v>
      </c>
      <c r="R82" s="35">
        <v>9</v>
      </c>
      <c r="S82" s="34" t="s">
        <v>311</v>
      </c>
      <c r="T82" s="36">
        <f aca="true" t="shared" si="15" ref="T82:T89">SUM(P82,R82)</f>
        <v>23</v>
      </c>
      <c r="U82" s="17"/>
      <c r="V82" s="33">
        <v>9</v>
      </c>
      <c r="W82" s="34" t="s">
        <v>496</v>
      </c>
      <c r="X82" s="35">
        <v>9</v>
      </c>
      <c r="Y82" s="34" t="s">
        <v>371</v>
      </c>
      <c r="Z82" s="36">
        <f aca="true" t="shared" si="16" ref="Z82:Z91">SUM(V82,X82)</f>
        <v>18</v>
      </c>
      <c r="AA82" s="17"/>
      <c r="AB82" s="39">
        <v>5</v>
      </c>
      <c r="AC82" s="17"/>
      <c r="AD82" s="40">
        <f aca="true" t="shared" si="17" ref="AD82:AD113">SUM(H82,N82,T82,Z82,AB82)-MIN(H82,N82,T82)</f>
        <v>69</v>
      </c>
    </row>
    <row r="83" spans="1:30" ht="12.75">
      <c r="A83" s="104" t="s">
        <v>65</v>
      </c>
      <c r="B83" s="41" t="s">
        <v>302</v>
      </c>
      <c r="C83" s="101" t="s">
        <v>98</v>
      </c>
      <c r="D83" s="43">
        <v>9</v>
      </c>
      <c r="E83" s="44" t="s">
        <v>295</v>
      </c>
      <c r="F83" s="45">
        <v>9</v>
      </c>
      <c r="G83" s="44" t="s">
        <v>311</v>
      </c>
      <c r="H83" s="48">
        <f t="shared" si="13"/>
        <v>18</v>
      </c>
      <c r="I83" s="17"/>
      <c r="J83" s="43">
        <v>7</v>
      </c>
      <c r="K83" s="44" t="s">
        <v>149</v>
      </c>
      <c r="L83" s="45">
        <v>9</v>
      </c>
      <c r="M83" s="44" t="s">
        <v>349</v>
      </c>
      <c r="N83" s="36">
        <f t="shared" si="14"/>
        <v>16</v>
      </c>
      <c r="O83" s="17"/>
      <c r="P83" s="43">
        <v>7</v>
      </c>
      <c r="Q83" s="44" t="s">
        <v>80</v>
      </c>
      <c r="R83" s="45">
        <v>7</v>
      </c>
      <c r="S83" s="44" t="s">
        <v>326</v>
      </c>
      <c r="T83" s="36">
        <f t="shared" si="15"/>
        <v>14</v>
      </c>
      <c r="U83" s="17"/>
      <c r="V83" s="43">
        <v>5</v>
      </c>
      <c r="W83" s="44" t="s">
        <v>496</v>
      </c>
      <c r="X83" s="45">
        <v>7</v>
      </c>
      <c r="Y83" s="44" t="s">
        <v>371</v>
      </c>
      <c r="Z83" s="36">
        <f t="shared" si="16"/>
        <v>12</v>
      </c>
      <c r="AA83" s="17"/>
      <c r="AB83" s="39">
        <v>5</v>
      </c>
      <c r="AC83" s="17"/>
      <c r="AD83" s="40">
        <f t="shared" si="17"/>
        <v>51</v>
      </c>
    </row>
    <row r="84" spans="1:30" ht="12.75">
      <c r="A84" s="104" t="s">
        <v>66</v>
      </c>
      <c r="B84" s="41" t="s">
        <v>691</v>
      </c>
      <c r="C84" s="101" t="s">
        <v>82</v>
      </c>
      <c r="D84" s="43">
        <v>7</v>
      </c>
      <c r="E84" s="44" t="s">
        <v>228</v>
      </c>
      <c r="F84" s="45">
        <v>9</v>
      </c>
      <c r="G84" s="44" t="s">
        <v>326</v>
      </c>
      <c r="H84" s="48">
        <f t="shared" si="13"/>
        <v>16</v>
      </c>
      <c r="I84" s="17"/>
      <c r="J84" s="43">
        <v>9</v>
      </c>
      <c r="K84" s="44" t="s">
        <v>371</v>
      </c>
      <c r="L84" s="45">
        <v>6</v>
      </c>
      <c r="M84" s="44" t="s">
        <v>496</v>
      </c>
      <c r="N84" s="36">
        <f t="shared" si="14"/>
        <v>15</v>
      </c>
      <c r="O84" s="17"/>
      <c r="P84" s="43">
        <v>9</v>
      </c>
      <c r="Q84" s="44" t="s">
        <v>350</v>
      </c>
      <c r="R84" s="45">
        <v>6</v>
      </c>
      <c r="S84" s="44" t="s">
        <v>261</v>
      </c>
      <c r="T84" s="36">
        <f t="shared" si="15"/>
        <v>15</v>
      </c>
      <c r="U84" s="17"/>
      <c r="V84" s="43">
        <v>6</v>
      </c>
      <c r="W84" s="44" t="s">
        <v>349</v>
      </c>
      <c r="X84" s="45">
        <v>7</v>
      </c>
      <c r="Y84" s="44" t="s">
        <v>438</v>
      </c>
      <c r="Z84" s="36">
        <f t="shared" si="16"/>
        <v>13</v>
      </c>
      <c r="AA84" s="17"/>
      <c r="AB84" s="39">
        <v>5</v>
      </c>
      <c r="AC84" s="17"/>
      <c r="AD84" s="40">
        <f t="shared" si="17"/>
        <v>49</v>
      </c>
    </row>
    <row r="85" spans="1:30" ht="12.75">
      <c r="A85" s="104" t="s">
        <v>67</v>
      </c>
      <c r="B85" s="41" t="s">
        <v>229</v>
      </c>
      <c r="C85" s="101" t="s">
        <v>98</v>
      </c>
      <c r="D85" s="43">
        <v>6</v>
      </c>
      <c r="E85" s="44" t="s">
        <v>228</v>
      </c>
      <c r="F85" s="45">
        <v>9</v>
      </c>
      <c r="G85" s="44" t="s">
        <v>350</v>
      </c>
      <c r="H85" s="48">
        <f t="shared" si="13"/>
        <v>15</v>
      </c>
      <c r="I85" s="17"/>
      <c r="J85" s="43">
        <v>9</v>
      </c>
      <c r="K85" s="44" t="s">
        <v>405</v>
      </c>
      <c r="L85" s="45">
        <v>6</v>
      </c>
      <c r="M85" s="44" t="s">
        <v>326</v>
      </c>
      <c r="N85" s="36">
        <f t="shared" si="14"/>
        <v>15</v>
      </c>
      <c r="O85" s="17"/>
      <c r="P85" s="43">
        <v>9</v>
      </c>
      <c r="Q85" s="44" t="s">
        <v>295</v>
      </c>
      <c r="R85" s="45">
        <v>5</v>
      </c>
      <c r="S85" s="44" t="s">
        <v>149</v>
      </c>
      <c r="T85" s="36">
        <f t="shared" si="15"/>
        <v>14</v>
      </c>
      <c r="U85" s="17"/>
      <c r="V85" s="43">
        <v>7</v>
      </c>
      <c r="W85" s="44" t="s">
        <v>492</v>
      </c>
      <c r="X85" s="45">
        <v>6</v>
      </c>
      <c r="Y85" s="44" t="s">
        <v>438</v>
      </c>
      <c r="Z85" s="36">
        <f t="shared" si="16"/>
        <v>13</v>
      </c>
      <c r="AA85" s="17"/>
      <c r="AB85" s="39">
        <v>5</v>
      </c>
      <c r="AC85" s="17"/>
      <c r="AD85" s="40">
        <f t="shared" si="17"/>
        <v>48</v>
      </c>
    </row>
    <row r="86" spans="1:30" ht="12.75">
      <c r="A86" s="104" t="s">
        <v>69</v>
      </c>
      <c r="B86" s="41" t="s">
        <v>441</v>
      </c>
      <c r="C86" s="101" t="s">
        <v>87</v>
      </c>
      <c r="D86" s="43"/>
      <c r="E86" s="44"/>
      <c r="F86" s="45"/>
      <c r="G86" s="44"/>
      <c r="H86" s="48">
        <f>SUM(D86,F86)</f>
        <v>0</v>
      </c>
      <c r="I86" s="17"/>
      <c r="J86" s="43">
        <v>9</v>
      </c>
      <c r="K86" s="44" t="s">
        <v>149</v>
      </c>
      <c r="L86" s="45" t="s">
        <v>79</v>
      </c>
      <c r="M86" s="44" t="s">
        <v>492</v>
      </c>
      <c r="N86" s="36">
        <f t="shared" si="14"/>
        <v>9</v>
      </c>
      <c r="O86" s="17"/>
      <c r="P86" s="43">
        <v>9</v>
      </c>
      <c r="Q86" s="44" t="s">
        <v>80</v>
      </c>
      <c r="R86" s="45">
        <v>9</v>
      </c>
      <c r="S86" s="44" t="s">
        <v>326</v>
      </c>
      <c r="T86" s="36">
        <f t="shared" si="15"/>
        <v>18</v>
      </c>
      <c r="U86" s="17"/>
      <c r="V86" s="43">
        <v>7</v>
      </c>
      <c r="W86" s="44" t="s">
        <v>496</v>
      </c>
      <c r="X86" s="45">
        <v>7</v>
      </c>
      <c r="Y86" s="44" t="s">
        <v>295</v>
      </c>
      <c r="Z86" s="36">
        <f t="shared" si="16"/>
        <v>14</v>
      </c>
      <c r="AA86" s="17"/>
      <c r="AB86" s="39">
        <v>0</v>
      </c>
      <c r="AC86" s="17"/>
      <c r="AD86" s="40">
        <f t="shared" si="17"/>
        <v>41</v>
      </c>
    </row>
    <row r="87" spans="1:30" ht="12.75">
      <c r="A87" s="104" t="s">
        <v>68</v>
      </c>
      <c r="B87" s="41" t="s">
        <v>260</v>
      </c>
      <c r="C87" s="101" t="s">
        <v>78</v>
      </c>
      <c r="D87" s="43">
        <v>9</v>
      </c>
      <c r="E87" s="44" t="s">
        <v>261</v>
      </c>
      <c r="F87" s="45">
        <v>7</v>
      </c>
      <c r="G87" s="44" t="s">
        <v>349</v>
      </c>
      <c r="H87" s="48">
        <f t="shared" si="13"/>
        <v>16</v>
      </c>
      <c r="I87" s="17"/>
      <c r="J87" s="43">
        <v>9</v>
      </c>
      <c r="K87" s="44" t="s">
        <v>476</v>
      </c>
      <c r="L87" s="45">
        <v>4</v>
      </c>
      <c r="M87" s="44" t="s">
        <v>496</v>
      </c>
      <c r="N87" s="36">
        <f t="shared" si="14"/>
        <v>13</v>
      </c>
      <c r="O87" s="17"/>
      <c r="P87" s="43"/>
      <c r="Q87" s="44"/>
      <c r="R87" s="45"/>
      <c r="S87" s="44"/>
      <c r="T87" s="36">
        <f t="shared" si="15"/>
        <v>0</v>
      </c>
      <c r="U87" s="17"/>
      <c r="V87" s="43">
        <v>7</v>
      </c>
      <c r="W87" s="44" t="s">
        <v>149</v>
      </c>
      <c r="X87" s="45">
        <v>4</v>
      </c>
      <c r="Y87" s="44" t="s">
        <v>326</v>
      </c>
      <c r="Z87" s="36">
        <f t="shared" si="16"/>
        <v>11</v>
      </c>
      <c r="AA87" s="17"/>
      <c r="AB87" s="39">
        <v>0</v>
      </c>
      <c r="AC87" s="17"/>
      <c r="AD87" s="40">
        <f t="shared" si="17"/>
        <v>40</v>
      </c>
    </row>
    <row r="88" spans="1:30" ht="12.75">
      <c r="A88" s="104" t="s">
        <v>71</v>
      </c>
      <c r="B88" s="41" t="s">
        <v>153</v>
      </c>
      <c r="C88" s="101" t="s">
        <v>82</v>
      </c>
      <c r="D88" s="43">
        <v>5</v>
      </c>
      <c r="E88" s="44" t="s">
        <v>149</v>
      </c>
      <c r="F88" s="45">
        <v>7</v>
      </c>
      <c r="G88" s="44" t="s">
        <v>295</v>
      </c>
      <c r="H88" s="48">
        <f t="shared" si="13"/>
        <v>12</v>
      </c>
      <c r="I88" s="17"/>
      <c r="J88" s="43">
        <v>6</v>
      </c>
      <c r="K88" s="44" t="s">
        <v>371</v>
      </c>
      <c r="L88" s="45">
        <v>9</v>
      </c>
      <c r="M88" s="44" t="s">
        <v>492</v>
      </c>
      <c r="N88" s="36">
        <f t="shared" si="14"/>
        <v>15</v>
      </c>
      <c r="O88" s="17"/>
      <c r="P88" s="43">
        <v>6</v>
      </c>
      <c r="Q88" s="44" t="s">
        <v>80</v>
      </c>
      <c r="R88" s="45">
        <v>5</v>
      </c>
      <c r="S88" s="44" t="s">
        <v>311</v>
      </c>
      <c r="T88" s="36">
        <f t="shared" si="15"/>
        <v>11</v>
      </c>
      <c r="U88" s="17"/>
      <c r="V88" s="43">
        <v>4</v>
      </c>
      <c r="W88" s="44" t="s">
        <v>496</v>
      </c>
      <c r="X88" s="45">
        <v>2</v>
      </c>
      <c r="Y88" s="44" t="s">
        <v>326</v>
      </c>
      <c r="Z88" s="36">
        <f t="shared" si="16"/>
        <v>6</v>
      </c>
      <c r="AA88" s="17"/>
      <c r="AB88" s="39">
        <v>5</v>
      </c>
      <c r="AC88" s="17"/>
      <c r="AD88" s="40">
        <f t="shared" si="17"/>
        <v>38</v>
      </c>
    </row>
    <row r="89" spans="1:30" ht="12.75">
      <c r="A89" s="104" t="s">
        <v>64</v>
      </c>
      <c r="B89" s="41" t="s">
        <v>151</v>
      </c>
      <c r="C89" s="101" t="s">
        <v>152</v>
      </c>
      <c r="D89" s="43">
        <v>6</v>
      </c>
      <c r="E89" s="44" t="s">
        <v>149</v>
      </c>
      <c r="F89" s="45">
        <v>6</v>
      </c>
      <c r="G89" s="44" t="s">
        <v>341</v>
      </c>
      <c r="H89" s="36">
        <f t="shared" si="13"/>
        <v>12</v>
      </c>
      <c r="I89" s="17"/>
      <c r="J89" s="43">
        <v>5</v>
      </c>
      <c r="K89" s="44" t="s">
        <v>295</v>
      </c>
      <c r="L89" s="45">
        <v>7</v>
      </c>
      <c r="M89" s="44" t="s">
        <v>492</v>
      </c>
      <c r="N89" s="36">
        <f t="shared" si="14"/>
        <v>12</v>
      </c>
      <c r="O89" s="17"/>
      <c r="P89" s="43">
        <v>9</v>
      </c>
      <c r="Q89" s="44" t="s">
        <v>507</v>
      </c>
      <c r="R89" s="45">
        <v>7</v>
      </c>
      <c r="S89" s="44" t="s">
        <v>349</v>
      </c>
      <c r="T89" s="36">
        <f t="shared" si="15"/>
        <v>16</v>
      </c>
      <c r="U89" s="17"/>
      <c r="V89" s="43" t="s">
        <v>79</v>
      </c>
      <c r="W89" s="44" t="s">
        <v>496</v>
      </c>
      <c r="X89" s="45">
        <v>1</v>
      </c>
      <c r="Y89" s="44" t="s">
        <v>326</v>
      </c>
      <c r="Z89" s="36">
        <f t="shared" si="16"/>
        <v>1</v>
      </c>
      <c r="AA89" s="17"/>
      <c r="AB89" s="39">
        <v>5</v>
      </c>
      <c r="AC89" s="17"/>
      <c r="AD89" s="40">
        <f t="shared" si="17"/>
        <v>34</v>
      </c>
    </row>
    <row r="90" spans="1:30" ht="12.75">
      <c r="A90" s="104" t="s">
        <v>72</v>
      </c>
      <c r="B90" s="41" t="s">
        <v>353</v>
      </c>
      <c r="C90" s="101" t="s">
        <v>98</v>
      </c>
      <c r="D90" s="43">
        <v>9</v>
      </c>
      <c r="E90" s="44" t="s">
        <v>228</v>
      </c>
      <c r="F90" s="45">
        <v>9</v>
      </c>
      <c r="G90" s="44" t="s">
        <v>341</v>
      </c>
      <c r="H90" s="36">
        <f t="shared" si="13"/>
        <v>18</v>
      </c>
      <c r="I90" s="17"/>
      <c r="J90" s="43"/>
      <c r="K90" s="44"/>
      <c r="L90" s="45"/>
      <c r="M90" s="44"/>
      <c r="N90" s="36">
        <f aca="true" t="shared" si="18" ref="N90:N113">SUM(J90,L90)</f>
        <v>0</v>
      </c>
      <c r="O90" s="17"/>
      <c r="P90" s="43"/>
      <c r="Q90" s="44"/>
      <c r="R90" s="45"/>
      <c r="S90" s="44"/>
      <c r="T90" s="36">
        <f aca="true" t="shared" si="19" ref="T90:T113">SUM(P90,R90)</f>
        <v>0</v>
      </c>
      <c r="U90" s="17"/>
      <c r="V90" s="43">
        <v>6</v>
      </c>
      <c r="W90" s="44" t="s">
        <v>496</v>
      </c>
      <c r="X90" s="45">
        <v>5</v>
      </c>
      <c r="Y90" s="44" t="s">
        <v>326</v>
      </c>
      <c r="Z90" s="36">
        <f>SUM(V90,X90)</f>
        <v>11</v>
      </c>
      <c r="AA90" s="17"/>
      <c r="AB90" s="39">
        <v>0</v>
      </c>
      <c r="AC90" s="17"/>
      <c r="AD90" s="40">
        <f t="shared" si="17"/>
        <v>29</v>
      </c>
    </row>
    <row r="91" spans="1:30" ht="12.75">
      <c r="A91" s="104" t="s">
        <v>70</v>
      </c>
      <c r="B91" s="41" t="s">
        <v>627</v>
      </c>
      <c r="C91" s="101" t="s">
        <v>152</v>
      </c>
      <c r="D91" s="43"/>
      <c r="E91" s="44"/>
      <c r="F91" s="45"/>
      <c r="G91" s="44"/>
      <c r="H91" s="48">
        <f>SUM(D91,F91)</f>
        <v>0</v>
      </c>
      <c r="I91" s="17"/>
      <c r="J91" s="43"/>
      <c r="K91" s="44"/>
      <c r="L91" s="45"/>
      <c r="M91" s="44"/>
      <c r="N91" s="36">
        <f t="shared" si="18"/>
        <v>0</v>
      </c>
      <c r="O91" s="17"/>
      <c r="P91" s="43"/>
      <c r="Q91" s="44"/>
      <c r="R91" s="45"/>
      <c r="S91" s="44"/>
      <c r="T91" s="36">
        <f t="shared" si="19"/>
        <v>0</v>
      </c>
      <c r="U91" s="17"/>
      <c r="V91" s="46">
        <v>14</v>
      </c>
      <c r="W91" s="44" t="s">
        <v>149</v>
      </c>
      <c r="X91" s="47">
        <v>14</v>
      </c>
      <c r="Y91" s="44" t="s">
        <v>295</v>
      </c>
      <c r="Z91" s="36">
        <f t="shared" si="16"/>
        <v>28</v>
      </c>
      <c r="AA91" s="17"/>
      <c r="AB91" s="39">
        <v>0</v>
      </c>
      <c r="AC91" s="17"/>
      <c r="AD91" s="40">
        <f t="shared" si="17"/>
        <v>28</v>
      </c>
    </row>
    <row r="92" spans="1:30" ht="12.75">
      <c r="A92" s="104" t="s">
        <v>73</v>
      </c>
      <c r="B92" s="41" t="s">
        <v>154</v>
      </c>
      <c r="C92" s="101" t="s">
        <v>89</v>
      </c>
      <c r="D92" s="43">
        <v>4</v>
      </c>
      <c r="E92" s="44" t="s">
        <v>149</v>
      </c>
      <c r="F92" s="45">
        <v>5</v>
      </c>
      <c r="G92" s="44" t="s">
        <v>349</v>
      </c>
      <c r="H92" s="48">
        <f t="shared" si="13"/>
        <v>9</v>
      </c>
      <c r="I92" s="17"/>
      <c r="J92" s="43"/>
      <c r="K92" s="44"/>
      <c r="L92" s="45"/>
      <c r="M92" s="44"/>
      <c r="N92" s="36">
        <f t="shared" si="18"/>
        <v>0</v>
      </c>
      <c r="O92" s="17"/>
      <c r="P92" s="43">
        <v>5</v>
      </c>
      <c r="Q92" s="44" t="s">
        <v>261</v>
      </c>
      <c r="R92" s="45">
        <v>6</v>
      </c>
      <c r="S92" s="44" t="s">
        <v>326</v>
      </c>
      <c r="T92" s="36">
        <f t="shared" si="19"/>
        <v>11</v>
      </c>
      <c r="U92" s="17"/>
      <c r="V92" s="43">
        <v>1</v>
      </c>
      <c r="W92" s="44" t="s">
        <v>496</v>
      </c>
      <c r="X92" s="45">
        <v>6</v>
      </c>
      <c r="Y92" s="44" t="s">
        <v>295</v>
      </c>
      <c r="Z92" s="36">
        <f aca="true" t="shared" si="20" ref="Z92:Z113">SUM(V92,X92)</f>
        <v>7</v>
      </c>
      <c r="AA92" s="17"/>
      <c r="AB92" s="39">
        <v>0</v>
      </c>
      <c r="AC92" s="17"/>
      <c r="AD92" s="40">
        <f t="shared" si="17"/>
        <v>27</v>
      </c>
    </row>
    <row r="93" spans="1:30" ht="12.75">
      <c r="A93" s="104" t="s">
        <v>73</v>
      </c>
      <c r="B93" s="41" t="s">
        <v>354</v>
      </c>
      <c r="C93" s="101" t="s">
        <v>96</v>
      </c>
      <c r="D93" s="43">
        <v>3</v>
      </c>
      <c r="E93" s="44" t="s">
        <v>149</v>
      </c>
      <c r="F93" s="45">
        <v>7</v>
      </c>
      <c r="G93" s="44" t="s">
        <v>311</v>
      </c>
      <c r="H93" s="48">
        <f t="shared" si="13"/>
        <v>10</v>
      </c>
      <c r="I93" s="17"/>
      <c r="J93" s="43">
        <v>7</v>
      </c>
      <c r="K93" s="44" t="s">
        <v>371</v>
      </c>
      <c r="L93" s="45">
        <v>7</v>
      </c>
      <c r="M93" s="44" t="s">
        <v>349</v>
      </c>
      <c r="N93" s="36">
        <f t="shared" si="18"/>
        <v>14</v>
      </c>
      <c r="O93" s="17"/>
      <c r="P93" s="43"/>
      <c r="Q93" s="44"/>
      <c r="R93" s="45"/>
      <c r="S93" s="44"/>
      <c r="T93" s="48">
        <f t="shared" si="19"/>
        <v>0</v>
      </c>
      <c r="U93" s="17"/>
      <c r="V93" s="43">
        <v>3</v>
      </c>
      <c r="W93" s="44" t="s">
        <v>496</v>
      </c>
      <c r="X93" s="45">
        <v>0</v>
      </c>
      <c r="Y93" s="44" t="s">
        <v>326</v>
      </c>
      <c r="Z93" s="36">
        <f t="shared" si="20"/>
        <v>3</v>
      </c>
      <c r="AA93" s="17"/>
      <c r="AB93" s="39">
        <v>0</v>
      </c>
      <c r="AC93" s="17"/>
      <c r="AD93" s="40">
        <f t="shared" si="17"/>
        <v>27</v>
      </c>
    </row>
    <row r="94" spans="1:30" ht="12.75">
      <c r="A94" s="104" t="s">
        <v>74</v>
      </c>
      <c r="B94" s="41" t="s">
        <v>342</v>
      </c>
      <c r="C94" s="101" t="s">
        <v>92</v>
      </c>
      <c r="D94" s="43">
        <v>7</v>
      </c>
      <c r="E94" s="44" t="s">
        <v>341</v>
      </c>
      <c r="F94" s="45">
        <v>6</v>
      </c>
      <c r="G94" s="44" t="s">
        <v>349</v>
      </c>
      <c r="H94" s="36">
        <f t="shared" si="13"/>
        <v>13</v>
      </c>
      <c r="I94" s="17"/>
      <c r="J94" s="43"/>
      <c r="K94" s="44"/>
      <c r="L94" s="45"/>
      <c r="M94" s="44"/>
      <c r="N94" s="36">
        <f t="shared" si="18"/>
        <v>0</v>
      </c>
      <c r="O94" s="17"/>
      <c r="P94" s="43">
        <v>7</v>
      </c>
      <c r="Q94" s="44" t="s">
        <v>261</v>
      </c>
      <c r="R94" s="45">
        <v>6</v>
      </c>
      <c r="S94" s="44" t="s">
        <v>311</v>
      </c>
      <c r="T94" s="36">
        <f t="shared" si="19"/>
        <v>13</v>
      </c>
      <c r="U94" s="17"/>
      <c r="V94" s="43"/>
      <c r="W94" s="44"/>
      <c r="X94" s="45"/>
      <c r="Y94" s="44"/>
      <c r="Z94" s="36">
        <f t="shared" si="20"/>
        <v>0</v>
      </c>
      <c r="AA94" s="17"/>
      <c r="AB94" s="39">
        <v>0</v>
      </c>
      <c r="AC94" s="17"/>
      <c r="AD94" s="40">
        <f t="shared" si="17"/>
        <v>26</v>
      </c>
    </row>
    <row r="95" spans="1:30" ht="12.75">
      <c r="A95" s="104" t="s">
        <v>75</v>
      </c>
      <c r="B95" s="41" t="s">
        <v>654</v>
      </c>
      <c r="C95" s="101" t="s">
        <v>655</v>
      </c>
      <c r="D95" s="43"/>
      <c r="E95" s="44"/>
      <c r="F95" s="45"/>
      <c r="G95" s="44"/>
      <c r="H95" s="48">
        <f>SUM(D95,F95)</f>
        <v>0</v>
      </c>
      <c r="I95" s="17"/>
      <c r="J95" s="43"/>
      <c r="K95" s="44"/>
      <c r="L95" s="45"/>
      <c r="M95" s="44"/>
      <c r="N95" s="36">
        <f t="shared" si="18"/>
        <v>0</v>
      </c>
      <c r="O95" s="17"/>
      <c r="P95" s="43"/>
      <c r="Q95" s="44"/>
      <c r="R95" s="45"/>
      <c r="S95" s="44"/>
      <c r="T95" s="36">
        <f t="shared" si="19"/>
        <v>0</v>
      </c>
      <c r="U95" s="17"/>
      <c r="V95" s="43">
        <v>9</v>
      </c>
      <c r="W95" s="44" t="s">
        <v>438</v>
      </c>
      <c r="X95" s="45">
        <v>14</v>
      </c>
      <c r="Y95" s="44" t="s">
        <v>326</v>
      </c>
      <c r="Z95" s="36">
        <f t="shared" si="20"/>
        <v>23</v>
      </c>
      <c r="AA95" s="17"/>
      <c r="AB95" s="39">
        <v>0</v>
      </c>
      <c r="AC95" s="17"/>
      <c r="AD95" s="40">
        <f t="shared" si="17"/>
        <v>23</v>
      </c>
    </row>
    <row r="96" spans="1:30" ht="12.75">
      <c r="A96" s="104" t="s">
        <v>670</v>
      </c>
      <c r="B96" s="41" t="s">
        <v>230</v>
      </c>
      <c r="C96" s="101" t="s">
        <v>78</v>
      </c>
      <c r="D96" s="43">
        <v>5</v>
      </c>
      <c r="E96" s="44" t="s">
        <v>228</v>
      </c>
      <c r="F96" s="45">
        <v>5</v>
      </c>
      <c r="G96" s="44" t="s">
        <v>341</v>
      </c>
      <c r="H96" s="36">
        <f aca="true" t="shared" si="21" ref="H96:H101">SUM(D96,F96)</f>
        <v>10</v>
      </c>
      <c r="I96" s="17"/>
      <c r="J96" s="43">
        <v>4</v>
      </c>
      <c r="K96" s="44" t="s">
        <v>149</v>
      </c>
      <c r="L96" s="45">
        <v>6</v>
      </c>
      <c r="M96" s="44" t="s">
        <v>492</v>
      </c>
      <c r="N96" s="36">
        <f t="shared" si="18"/>
        <v>10</v>
      </c>
      <c r="O96" s="17"/>
      <c r="P96" s="43">
        <v>7</v>
      </c>
      <c r="Q96" s="44" t="s">
        <v>507</v>
      </c>
      <c r="R96" s="45">
        <v>5</v>
      </c>
      <c r="S96" s="44" t="s">
        <v>80</v>
      </c>
      <c r="T96" s="48">
        <f t="shared" si="19"/>
        <v>12</v>
      </c>
      <c r="U96" s="17"/>
      <c r="V96" s="43"/>
      <c r="W96" s="44"/>
      <c r="X96" s="45"/>
      <c r="Y96" s="44"/>
      <c r="Z96" s="48">
        <f t="shared" si="20"/>
        <v>0</v>
      </c>
      <c r="AA96" s="17"/>
      <c r="AB96" s="49">
        <v>0</v>
      </c>
      <c r="AC96" s="17"/>
      <c r="AD96" s="40">
        <f t="shared" si="17"/>
        <v>22</v>
      </c>
    </row>
    <row r="97" spans="1:30" ht="12.75">
      <c r="A97" s="104" t="s">
        <v>671</v>
      </c>
      <c r="B97" s="41" t="s">
        <v>511</v>
      </c>
      <c r="C97" s="101" t="s">
        <v>98</v>
      </c>
      <c r="D97" s="43"/>
      <c r="E97" s="44"/>
      <c r="F97" s="45"/>
      <c r="G97" s="44"/>
      <c r="H97" s="36">
        <f t="shared" si="21"/>
        <v>0</v>
      </c>
      <c r="I97" s="17"/>
      <c r="J97" s="43"/>
      <c r="K97" s="44"/>
      <c r="L97" s="45"/>
      <c r="M97" s="44"/>
      <c r="N97" s="36">
        <f t="shared" si="18"/>
        <v>0</v>
      </c>
      <c r="O97" s="17"/>
      <c r="P97" s="43">
        <v>7</v>
      </c>
      <c r="Q97" s="44" t="s">
        <v>295</v>
      </c>
      <c r="R97" s="45">
        <v>4</v>
      </c>
      <c r="S97" s="44" t="s">
        <v>149</v>
      </c>
      <c r="T97" s="48">
        <f t="shared" si="19"/>
        <v>11</v>
      </c>
      <c r="U97" s="17"/>
      <c r="V97" s="43">
        <v>4</v>
      </c>
      <c r="W97" s="44" t="s">
        <v>349</v>
      </c>
      <c r="X97" s="45">
        <v>6</v>
      </c>
      <c r="Y97" s="44" t="s">
        <v>371</v>
      </c>
      <c r="Z97" s="48">
        <f t="shared" si="20"/>
        <v>10</v>
      </c>
      <c r="AA97" s="17"/>
      <c r="AB97" s="49">
        <v>0</v>
      </c>
      <c r="AC97" s="17"/>
      <c r="AD97" s="40">
        <f t="shared" si="17"/>
        <v>21</v>
      </c>
    </row>
    <row r="98" spans="1:30" ht="12.75">
      <c r="A98" s="104" t="s">
        <v>671</v>
      </c>
      <c r="B98" s="41" t="s">
        <v>526</v>
      </c>
      <c r="C98" s="101" t="s">
        <v>176</v>
      </c>
      <c r="D98" s="43"/>
      <c r="E98" s="44"/>
      <c r="F98" s="45"/>
      <c r="G98" s="44"/>
      <c r="H98" s="36">
        <f t="shared" si="21"/>
        <v>0</v>
      </c>
      <c r="I98" s="17"/>
      <c r="J98" s="43"/>
      <c r="K98" s="44"/>
      <c r="L98" s="45"/>
      <c r="M98" s="44"/>
      <c r="N98" s="48">
        <f t="shared" si="18"/>
        <v>0</v>
      </c>
      <c r="O98" s="17"/>
      <c r="P98" s="43">
        <v>9</v>
      </c>
      <c r="Q98" s="44" t="s">
        <v>349</v>
      </c>
      <c r="R98" s="45">
        <v>7</v>
      </c>
      <c r="S98" s="44" t="s">
        <v>149</v>
      </c>
      <c r="T98" s="48">
        <f t="shared" si="19"/>
        <v>16</v>
      </c>
      <c r="U98" s="17"/>
      <c r="V98" s="43">
        <v>2</v>
      </c>
      <c r="W98" s="44" t="s">
        <v>496</v>
      </c>
      <c r="X98" s="45">
        <v>3</v>
      </c>
      <c r="Y98" s="44" t="s">
        <v>326</v>
      </c>
      <c r="Z98" s="36">
        <f t="shared" si="20"/>
        <v>5</v>
      </c>
      <c r="AA98" s="17"/>
      <c r="AB98" s="49">
        <v>0</v>
      </c>
      <c r="AC98" s="17"/>
      <c r="AD98" s="40">
        <f t="shared" si="17"/>
        <v>21</v>
      </c>
    </row>
    <row r="99" spans="1:30" ht="12.75">
      <c r="A99" s="104" t="s">
        <v>674</v>
      </c>
      <c r="B99" s="41" t="s">
        <v>544</v>
      </c>
      <c r="C99" s="101" t="s">
        <v>78</v>
      </c>
      <c r="D99" s="43"/>
      <c r="E99" s="44"/>
      <c r="F99" s="45"/>
      <c r="G99" s="44"/>
      <c r="H99" s="36">
        <f t="shared" si="21"/>
        <v>0</v>
      </c>
      <c r="I99" s="17"/>
      <c r="J99" s="43" t="s">
        <v>79</v>
      </c>
      <c r="K99" s="44" t="s">
        <v>326</v>
      </c>
      <c r="L99" s="45" t="s">
        <v>79</v>
      </c>
      <c r="M99" s="44" t="s">
        <v>349</v>
      </c>
      <c r="N99" s="48">
        <f t="shared" si="18"/>
        <v>0</v>
      </c>
      <c r="O99" s="17"/>
      <c r="P99" s="43">
        <v>9</v>
      </c>
      <c r="Q99" s="44" t="s">
        <v>149</v>
      </c>
      <c r="R99" s="45">
        <v>7</v>
      </c>
      <c r="S99" s="44" t="s">
        <v>311</v>
      </c>
      <c r="T99" s="36">
        <f t="shared" si="19"/>
        <v>16</v>
      </c>
      <c r="U99" s="17"/>
      <c r="V99" s="43"/>
      <c r="W99" s="44"/>
      <c r="X99" s="45"/>
      <c r="Y99" s="44"/>
      <c r="Z99" s="36">
        <f t="shared" si="20"/>
        <v>0</v>
      </c>
      <c r="AA99" s="17"/>
      <c r="AB99" s="49">
        <v>0</v>
      </c>
      <c r="AC99" s="17"/>
      <c r="AD99" s="40">
        <f t="shared" si="17"/>
        <v>16</v>
      </c>
    </row>
    <row r="100" spans="1:30" ht="12.75">
      <c r="A100" s="104" t="s">
        <v>674</v>
      </c>
      <c r="B100" s="41" t="s">
        <v>442</v>
      </c>
      <c r="C100" s="101" t="s">
        <v>101</v>
      </c>
      <c r="D100" s="43"/>
      <c r="E100" s="44"/>
      <c r="F100" s="45"/>
      <c r="G100" s="44"/>
      <c r="H100" s="36">
        <f t="shared" si="21"/>
        <v>0</v>
      </c>
      <c r="I100" s="17"/>
      <c r="J100" s="43">
        <v>7</v>
      </c>
      <c r="K100" s="44" t="s">
        <v>149</v>
      </c>
      <c r="L100" s="45">
        <v>9</v>
      </c>
      <c r="M100" s="44" t="s">
        <v>496</v>
      </c>
      <c r="N100" s="36">
        <f t="shared" si="18"/>
        <v>16</v>
      </c>
      <c r="O100" s="17"/>
      <c r="P100" s="43"/>
      <c r="Q100" s="44"/>
      <c r="R100" s="45"/>
      <c r="S100" s="44"/>
      <c r="T100" s="36">
        <f t="shared" si="19"/>
        <v>0</v>
      </c>
      <c r="U100" s="17"/>
      <c r="V100" s="43"/>
      <c r="W100" s="44"/>
      <c r="X100" s="45"/>
      <c r="Y100" s="44"/>
      <c r="Z100" s="36">
        <f t="shared" si="20"/>
        <v>0</v>
      </c>
      <c r="AA100" s="17"/>
      <c r="AB100" s="49">
        <v>0</v>
      </c>
      <c r="AC100" s="17"/>
      <c r="AD100" s="40">
        <f t="shared" si="17"/>
        <v>16</v>
      </c>
    </row>
    <row r="101" spans="1:30" ht="12.75">
      <c r="A101" s="104" t="s">
        <v>674</v>
      </c>
      <c r="B101" s="41" t="s">
        <v>605</v>
      </c>
      <c r="C101" s="101" t="s">
        <v>123</v>
      </c>
      <c r="D101" s="43"/>
      <c r="E101" s="44"/>
      <c r="F101" s="45"/>
      <c r="G101" s="44"/>
      <c r="H101" s="36">
        <f t="shared" si="21"/>
        <v>0</v>
      </c>
      <c r="I101" s="17"/>
      <c r="J101" s="43"/>
      <c r="K101" s="44"/>
      <c r="L101" s="45"/>
      <c r="M101" s="44"/>
      <c r="N101" s="36">
        <f t="shared" si="18"/>
        <v>0</v>
      </c>
      <c r="O101" s="17"/>
      <c r="P101" s="43"/>
      <c r="Q101" s="44"/>
      <c r="R101" s="45"/>
      <c r="S101" s="44"/>
      <c r="T101" s="36">
        <f t="shared" si="19"/>
        <v>0</v>
      </c>
      <c r="U101" s="17"/>
      <c r="V101" s="43">
        <v>9</v>
      </c>
      <c r="W101" s="44" t="s">
        <v>492</v>
      </c>
      <c r="X101" s="45">
        <v>7</v>
      </c>
      <c r="Y101" s="44" t="s">
        <v>326</v>
      </c>
      <c r="Z101" s="36">
        <f t="shared" si="20"/>
        <v>16</v>
      </c>
      <c r="AA101" s="17"/>
      <c r="AB101" s="49">
        <v>0</v>
      </c>
      <c r="AC101" s="17"/>
      <c r="AD101" s="40">
        <f t="shared" si="17"/>
        <v>16</v>
      </c>
    </row>
    <row r="102" spans="1:30" ht="12.75">
      <c r="A102" s="104" t="s">
        <v>675</v>
      </c>
      <c r="B102" s="41" t="s">
        <v>570</v>
      </c>
      <c r="C102" s="101" t="s">
        <v>98</v>
      </c>
      <c r="D102" s="43"/>
      <c r="E102" s="44"/>
      <c r="F102" s="45"/>
      <c r="G102" s="44"/>
      <c r="H102" s="48">
        <f t="shared" si="13"/>
        <v>0</v>
      </c>
      <c r="I102" s="17"/>
      <c r="J102" s="43"/>
      <c r="K102" s="44"/>
      <c r="L102" s="45"/>
      <c r="M102" s="44"/>
      <c r="N102" s="36">
        <f t="shared" si="18"/>
        <v>0</v>
      </c>
      <c r="O102" s="17"/>
      <c r="P102" s="43"/>
      <c r="Q102" s="44"/>
      <c r="R102" s="45"/>
      <c r="S102" s="44"/>
      <c r="T102" s="36">
        <f t="shared" si="19"/>
        <v>0</v>
      </c>
      <c r="U102" s="17"/>
      <c r="V102" s="43">
        <v>9</v>
      </c>
      <c r="W102" s="44" t="s">
        <v>349</v>
      </c>
      <c r="X102" s="45">
        <v>6</v>
      </c>
      <c r="Y102" s="44" t="s">
        <v>326</v>
      </c>
      <c r="Z102" s="36">
        <f t="shared" si="20"/>
        <v>15</v>
      </c>
      <c r="AA102" s="17"/>
      <c r="AB102" s="49">
        <v>0</v>
      </c>
      <c r="AC102" s="17"/>
      <c r="AD102" s="40">
        <f t="shared" si="17"/>
        <v>15</v>
      </c>
    </row>
    <row r="103" spans="1:30" ht="12.75">
      <c r="A103" s="104" t="s">
        <v>676</v>
      </c>
      <c r="B103" s="41" t="s">
        <v>150</v>
      </c>
      <c r="C103" s="101" t="s">
        <v>78</v>
      </c>
      <c r="D103" s="43">
        <v>7</v>
      </c>
      <c r="E103" s="44" t="s">
        <v>149</v>
      </c>
      <c r="F103" s="45">
        <v>7</v>
      </c>
      <c r="G103" s="44" t="s">
        <v>326</v>
      </c>
      <c r="H103" s="36">
        <f t="shared" si="13"/>
        <v>14</v>
      </c>
      <c r="I103" s="17"/>
      <c r="J103" s="43"/>
      <c r="K103" s="44"/>
      <c r="L103" s="45"/>
      <c r="M103" s="44"/>
      <c r="N103" s="48">
        <f t="shared" si="18"/>
        <v>0</v>
      </c>
      <c r="O103" s="17"/>
      <c r="P103" s="43"/>
      <c r="Q103" s="44"/>
      <c r="R103" s="45"/>
      <c r="S103" s="44"/>
      <c r="T103" s="36">
        <f t="shared" si="19"/>
        <v>0</v>
      </c>
      <c r="U103" s="17"/>
      <c r="V103" s="43"/>
      <c r="W103" s="44"/>
      <c r="X103" s="45"/>
      <c r="Y103" s="44"/>
      <c r="Z103" s="36">
        <f t="shared" si="20"/>
        <v>0</v>
      </c>
      <c r="AA103" s="17"/>
      <c r="AB103" s="49">
        <v>0</v>
      </c>
      <c r="AC103" s="17"/>
      <c r="AD103" s="40">
        <f t="shared" si="17"/>
        <v>14</v>
      </c>
    </row>
    <row r="104" spans="1:30" ht="12.75">
      <c r="A104" s="104" t="s">
        <v>677</v>
      </c>
      <c r="B104" s="41" t="s">
        <v>410</v>
      </c>
      <c r="C104" s="101" t="s">
        <v>286</v>
      </c>
      <c r="D104" s="43"/>
      <c r="E104" s="44"/>
      <c r="F104" s="45"/>
      <c r="G104" s="44"/>
      <c r="H104" s="36">
        <f aca="true" t="shared" si="22" ref="H104:H109">SUM(D104,F104)</f>
        <v>0</v>
      </c>
      <c r="I104" s="17"/>
      <c r="J104" s="43">
        <v>7</v>
      </c>
      <c r="K104" s="44" t="s">
        <v>295</v>
      </c>
      <c r="L104" s="45">
        <v>6</v>
      </c>
      <c r="M104" s="44" t="s">
        <v>149</v>
      </c>
      <c r="N104" s="48">
        <f t="shared" si="18"/>
        <v>13</v>
      </c>
      <c r="O104" s="17"/>
      <c r="P104" s="43"/>
      <c r="Q104" s="44"/>
      <c r="R104" s="45"/>
      <c r="S104" s="44"/>
      <c r="T104" s="36">
        <f t="shared" si="19"/>
        <v>0</v>
      </c>
      <c r="U104" s="17"/>
      <c r="V104" s="43"/>
      <c r="W104" s="44"/>
      <c r="X104" s="45"/>
      <c r="Y104" s="44"/>
      <c r="Z104" s="36">
        <f t="shared" si="20"/>
        <v>0</v>
      </c>
      <c r="AA104" s="17"/>
      <c r="AB104" s="49">
        <v>0</v>
      </c>
      <c r="AC104" s="17"/>
      <c r="AD104" s="40">
        <f t="shared" si="17"/>
        <v>13</v>
      </c>
    </row>
    <row r="105" spans="1:30" ht="12.75">
      <c r="A105" s="104" t="s">
        <v>677</v>
      </c>
      <c r="B105" s="41" t="s">
        <v>411</v>
      </c>
      <c r="C105" s="101" t="s">
        <v>98</v>
      </c>
      <c r="D105" s="43"/>
      <c r="E105" s="44"/>
      <c r="F105" s="45"/>
      <c r="G105" s="44"/>
      <c r="H105" s="36">
        <f t="shared" si="22"/>
        <v>0</v>
      </c>
      <c r="I105" s="17"/>
      <c r="J105" s="43">
        <v>6</v>
      </c>
      <c r="K105" s="44" t="s">
        <v>295</v>
      </c>
      <c r="L105" s="45">
        <v>7</v>
      </c>
      <c r="M105" s="44" t="s">
        <v>496</v>
      </c>
      <c r="N105" s="36">
        <f t="shared" si="18"/>
        <v>13</v>
      </c>
      <c r="O105" s="17"/>
      <c r="P105" s="43"/>
      <c r="Q105" s="44"/>
      <c r="R105" s="45"/>
      <c r="S105" s="44"/>
      <c r="T105" s="36">
        <f t="shared" si="19"/>
        <v>0</v>
      </c>
      <c r="U105" s="17"/>
      <c r="V105" s="43"/>
      <c r="W105" s="44"/>
      <c r="X105" s="45"/>
      <c r="Y105" s="44"/>
      <c r="Z105" s="36">
        <f t="shared" si="20"/>
        <v>0</v>
      </c>
      <c r="AA105" s="17"/>
      <c r="AB105" s="49">
        <v>0</v>
      </c>
      <c r="AC105" s="17"/>
      <c r="AD105" s="40">
        <f t="shared" si="17"/>
        <v>13</v>
      </c>
    </row>
    <row r="106" spans="1:30" ht="12.75">
      <c r="A106" s="104" t="s">
        <v>677</v>
      </c>
      <c r="B106" s="41" t="s">
        <v>571</v>
      </c>
      <c r="C106" s="101" t="s">
        <v>119</v>
      </c>
      <c r="D106" s="43"/>
      <c r="E106" s="44"/>
      <c r="F106" s="45"/>
      <c r="G106" s="44"/>
      <c r="H106" s="36">
        <f t="shared" si="22"/>
        <v>0</v>
      </c>
      <c r="I106" s="17"/>
      <c r="J106" s="43"/>
      <c r="K106" s="44"/>
      <c r="L106" s="45"/>
      <c r="M106" s="44"/>
      <c r="N106" s="48">
        <f t="shared" si="18"/>
        <v>0</v>
      </c>
      <c r="O106" s="17"/>
      <c r="P106" s="43"/>
      <c r="Q106" s="44"/>
      <c r="R106" s="45"/>
      <c r="S106" s="44"/>
      <c r="T106" s="48">
        <f t="shared" si="19"/>
        <v>0</v>
      </c>
      <c r="U106" s="17"/>
      <c r="V106" s="43">
        <v>7</v>
      </c>
      <c r="W106" s="44" t="s">
        <v>349</v>
      </c>
      <c r="X106" s="45">
        <v>6</v>
      </c>
      <c r="Y106" s="44" t="s">
        <v>149</v>
      </c>
      <c r="Z106" s="36">
        <f t="shared" si="20"/>
        <v>13</v>
      </c>
      <c r="AA106" s="17"/>
      <c r="AB106" s="49">
        <v>0</v>
      </c>
      <c r="AC106" s="17"/>
      <c r="AD106" s="40">
        <f t="shared" si="17"/>
        <v>13</v>
      </c>
    </row>
    <row r="107" spans="1:30" ht="12.75">
      <c r="A107" s="104" t="s">
        <v>678</v>
      </c>
      <c r="B107" s="41" t="s">
        <v>556</v>
      </c>
      <c r="C107" s="101" t="s">
        <v>87</v>
      </c>
      <c r="D107" s="43"/>
      <c r="E107" s="44"/>
      <c r="F107" s="45"/>
      <c r="G107" s="44"/>
      <c r="H107" s="48">
        <f t="shared" si="22"/>
        <v>0</v>
      </c>
      <c r="I107" s="17"/>
      <c r="J107" s="43">
        <v>7</v>
      </c>
      <c r="K107" s="44" t="s">
        <v>326</v>
      </c>
      <c r="L107" s="45">
        <v>5</v>
      </c>
      <c r="M107" s="44" t="s">
        <v>496</v>
      </c>
      <c r="N107" s="36">
        <f t="shared" si="18"/>
        <v>12</v>
      </c>
      <c r="O107" s="17"/>
      <c r="P107" s="43" t="s">
        <v>79</v>
      </c>
      <c r="Q107" s="44" t="s">
        <v>349</v>
      </c>
      <c r="R107" s="45" t="s">
        <v>79</v>
      </c>
      <c r="S107" s="44" t="s">
        <v>261</v>
      </c>
      <c r="T107" s="36">
        <f t="shared" si="19"/>
        <v>0</v>
      </c>
      <c r="U107" s="17"/>
      <c r="V107" s="43"/>
      <c r="W107" s="44"/>
      <c r="X107" s="45"/>
      <c r="Y107" s="44"/>
      <c r="Z107" s="48">
        <f t="shared" si="20"/>
        <v>0</v>
      </c>
      <c r="AA107" s="17"/>
      <c r="AB107" s="49">
        <v>0</v>
      </c>
      <c r="AC107" s="17"/>
      <c r="AD107" s="40">
        <f t="shared" si="17"/>
        <v>12</v>
      </c>
    </row>
    <row r="108" spans="1:30" ht="12.75">
      <c r="A108" s="104" t="s">
        <v>679</v>
      </c>
      <c r="B108" s="41" t="s">
        <v>629</v>
      </c>
      <c r="C108" s="101" t="s">
        <v>176</v>
      </c>
      <c r="D108" s="43"/>
      <c r="E108" s="44"/>
      <c r="F108" s="45"/>
      <c r="G108" s="44"/>
      <c r="H108" s="36">
        <f t="shared" si="22"/>
        <v>0</v>
      </c>
      <c r="I108" s="17"/>
      <c r="J108" s="43"/>
      <c r="K108" s="44"/>
      <c r="L108" s="45"/>
      <c r="M108" s="44"/>
      <c r="N108" s="36">
        <f t="shared" si="18"/>
        <v>0</v>
      </c>
      <c r="O108" s="17"/>
      <c r="P108" s="43"/>
      <c r="Q108" s="44"/>
      <c r="R108" s="45"/>
      <c r="S108" s="44"/>
      <c r="T108" s="36">
        <f t="shared" si="19"/>
        <v>0</v>
      </c>
      <c r="U108" s="17"/>
      <c r="V108" s="43">
        <v>5</v>
      </c>
      <c r="W108" s="44" t="s">
        <v>349</v>
      </c>
      <c r="X108" s="45">
        <v>5</v>
      </c>
      <c r="Y108" s="44" t="s">
        <v>149</v>
      </c>
      <c r="Z108" s="36">
        <f t="shared" si="20"/>
        <v>10</v>
      </c>
      <c r="AA108" s="17"/>
      <c r="AB108" s="49">
        <v>0</v>
      </c>
      <c r="AC108" s="17"/>
      <c r="AD108" s="40">
        <f t="shared" si="17"/>
        <v>10</v>
      </c>
    </row>
    <row r="109" spans="1:30" ht="12.75">
      <c r="A109" s="104" t="s">
        <v>679</v>
      </c>
      <c r="B109" s="41" t="s">
        <v>545</v>
      </c>
      <c r="C109" s="101" t="s">
        <v>92</v>
      </c>
      <c r="D109" s="43"/>
      <c r="E109" s="44"/>
      <c r="F109" s="45"/>
      <c r="G109" s="44"/>
      <c r="H109" s="36">
        <f t="shared" si="22"/>
        <v>0</v>
      </c>
      <c r="I109" s="17"/>
      <c r="J109" s="43"/>
      <c r="K109" s="44"/>
      <c r="L109" s="45"/>
      <c r="M109" s="44"/>
      <c r="N109" s="36">
        <f t="shared" si="18"/>
        <v>0</v>
      </c>
      <c r="O109" s="17"/>
      <c r="P109" s="43">
        <v>6</v>
      </c>
      <c r="Q109" s="44" t="s">
        <v>149</v>
      </c>
      <c r="R109" s="45">
        <v>4</v>
      </c>
      <c r="S109" s="44" t="s">
        <v>311</v>
      </c>
      <c r="T109" s="48">
        <f t="shared" si="19"/>
        <v>10</v>
      </c>
      <c r="U109" s="17"/>
      <c r="V109" s="43" t="s">
        <v>79</v>
      </c>
      <c r="W109" s="44" t="s">
        <v>149</v>
      </c>
      <c r="X109" s="45"/>
      <c r="Y109" s="44"/>
      <c r="Z109" s="48">
        <f t="shared" si="20"/>
        <v>0</v>
      </c>
      <c r="AA109" s="17"/>
      <c r="AB109" s="49">
        <v>0</v>
      </c>
      <c r="AC109" s="17"/>
      <c r="AD109" s="40">
        <f t="shared" si="17"/>
        <v>10</v>
      </c>
    </row>
    <row r="110" spans="1:30" ht="12.75">
      <c r="A110" s="104" t="s">
        <v>6</v>
      </c>
      <c r="B110" s="41" t="s">
        <v>327</v>
      </c>
      <c r="C110" s="101" t="s">
        <v>78</v>
      </c>
      <c r="D110" s="43" t="s">
        <v>79</v>
      </c>
      <c r="E110" s="44" t="s">
        <v>326</v>
      </c>
      <c r="F110" s="45"/>
      <c r="G110" s="44"/>
      <c r="H110" s="48">
        <f t="shared" si="13"/>
        <v>0</v>
      </c>
      <c r="I110" s="17"/>
      <c r="J110" s="43"/>
      <c r="K110" s="44"/>
      <c r="L110" s="45"/>
      <c r="M110" s="44"/>
      <c r="N110" s="36">
        <f t="shared" si="18"/>
        <v>0</v>
      </c>
      <c r="O110" s="17"/>
      <c r="P110" s="43"/>
      <c r="Q110" s="44"/>
      <c r="R110" s="45"/>
      <c r="S110" s="44"/>
      <c r="T110" s="36">
        <f t="shared" si="19"/>
        <v>0</v>
      </c>
      <c r="U110" s="17"/>
      <c r="V110" s="43"/>
      <c r="W110" s="44"/>
      <c r="X110" s="45"/>
      <c r="Y110" s="44"/>
      <c r="Z110" s="36">
        <f t="shared" si="20"/>
        <v>0</v>
      </c>
      <c r="AA110" s="17"/>
      <c r="AB110" s="49">
        <v>0</v>
      </c>
      <c r="AC110" s="17"/>
      <c r="AD110" s="40">
        <f t="shared" si="17"/>
        <v>0</v>
      </c>
    </row>
    <row r="111" spans="1:30" ht="12.75">
      <c r="A111" s="104" t="s">
        <v>6</v>
      </c>
      <c r="B111" s="41" t="s">
        <v>312</v>
      </c>
      <c r="C111" s="101" t="s">
        <v>96</v>
      </c>
      <c r="D111" s="43" t="s">
        <v>79</v>
      </c>
      <c r="E111" s="44" t="s">
        <v>311</v>
      </c>
      <c r="F111" s="45"/>
      <c r="G111" s="44"/>
      <c r="H111" s="48">
        <f t="shared" si="13"/>
        <v>0</v>
      </c>
      <c r="I111" s="17"/>
      <c r="J111" s="43"/>
      <c r="K111" s="44"/>
      <c r="L111" s="47"/>
      <c r="M111" s="44"/>
      <c r="N111" s="36">
        <f t="shared" si="18"/>
        <v>0</v>
      </c>
      <c r="O111" s="17"/>
      <c r="P111" s="46"/>
      <c r="Q111" s="44"/>
      <c r="R111" s="47"/>
      <c r="S111" s="44"/>
      <c r="T111" s="36">
        <f t="shared" si="19"/>
        <v>0</v>
      </c>
      <c r="U111" s="17"/>
      <c r="V111" s="43"/>
      <c r="W111" s="44"/>
      <c r="X111" s="45"/>
      <c r="Y111" s="44"/>
      <c r="Z111" s="36">
        <f t="shared" si="20"/>
        <v>0</v>
      </c>
      <c r="AA111" s="17"/>
      <c r="AB111" s="49">
        <v>0</v>
      </c>
      <c r="AC111" s="17"/>
      <c r="AD111" s="40">
        <f t="shared" si="17"/>
        <v>0</v>
      </c>
    </row>
    <row r="112" spans="1:30" ht="12.75">
      <c r="A112" s="104" t="s">
        <v>6</v>
      </c>
      <c r="B112" s="41" t="s">
        <v>83</v>
      </c>
      <c r="C112" s="101" t="s">
        <v>78</v>
      </c>
      <c r="D112" s="43" t="s">
        <v>79</v>
      </c>
      <c r="E112" s="44" t="s">
        <v>80</v>
      </c>
      <c r="F112" s="45" t="s">
        <v>79</v>
      </c>
      <c r="G112" s="44" t="s">
        <v>295</v>
      </c>
      <c r="H112" s="48">
        <f t="shared" si="13"/>
        <v>0</v>
      </c>
      <c r="I112" s="17"/>
      <c r="J112" s="43"/>
      <c r="K112" s="44"/>
      <c r="L112" s="45"/>
      <c r="M112" s="44"/>
      <c r="N112" s="36">
        <f t="shared" si="18"/>
        <v>0</v>
      </c>
      <c r="O112" s="17"/>
      <c r="P112" s="46"/>
      <c r="Q112" s="44"/>
      <c r="R112" s="47"/>
      <c r="S112" s="44"/>
      <c r="T112" s="36">
        <f t="shared" si="19"/>
        <v>0</v>
      </c>
      <c r="U112" s="17"/>
      <c r="V112" s="43"/>
      <c r="W112" s="44"/>
      <c r="X112" s="45"/>
      <c r="Y112" s="44"/>
      <c r="Z112" s="36">
        <f t="shared" si="20"/>
        <v>0</v>
      </c>
      <c r="AA112" s="17"/>
      <c r="AB112" s="49">
        <v>0</v>
      </c>
      <c r="AC112" s="17"/>
      <c r="AD112" s="40">
        <f t="shared" si="17"/>
        <v>0</v>
      </c>
    </row>
    <row r="113" spans="1:30" ht="12.75">
      <c r="A113" s="104" t="s">
        <v>6</v>
      </c>
      <c r="B113" s="41" t="s">
        <v>328</v>
      </c>
      <c r="C113" s="101" t="s">
        <v>156</v>
      </c>
      <c r="D113" s="43" t="s">
        <v>79</v>
      </c>
      <c r="E113" s="44" t="s">
        <v>326</v>
      </c>
      <c r="F113" s="45" t="s">
        <v>79</v>
      </c>
      <c r="G113" s="44" t="s">
        <v>349</v>
      </c>
      <c r="H113" s="48">
        <f t="shared" si="13"/>
        <v>0</v>
      </c>
      <c r="I113" s="17"/>
      <c r="J113" s="43" t="s">
        <v>79</v>
      </c>
      <c r="K113" s="44" t="s">
        <v>326</v>
      </c>
      <c r="L113" s="45" t="s">
        <v>79</v>
      </c>
      <c r="M113" s="44" t="s">
        <v>349</v>
      </c>
      <c r="N113" s="48">
        <f t="shared" si="18"/>
        <v>0</v>
      </c>
      <c r="O113" s="17"/>
      <c r="P113" s="43"/>
      <c r="Q113" s="44"/>
      <c r="R113" s="45"/>
      <c r="S113" s="44"/>
      <c r="T113" s="36">
        <f t="shared" si="19"/>
        <v>0</v>
      </c>
      <c r="U113" s="17"/>
      <c r="V113" s="43"/>
      <c r="W113" s="44"/>
      <c r="X113" s="45"/>
      <c r="Y113" s="44"/>
      <c r="Z113" s="36">
        <f t="shared" si="20"/>
        <v>0</v>
      </c>
      <c r="AA113" s="17"/>
      <c r="AB113" s="49">
        <v>0</v>
      </c>
      <c r="AC113" s="17"/>
      <c r="AD113" s="40">
        <f t="shared" si="17"/>
        <v>0</v>
      </c>
    </row>
  </sheetData>
  <sheetProtection password="CC1D" sheet="1" objects="1" scenarios="1" selectLockedCells="1" selectUnlockedCells="1"/>
  <printOptions/>
  <pageMargins left="0.7874015748031497" right="0.7874015748031497" top="0.7874015748031497" bottom="0.5905511811023623" header="0.5118110236220472" footer="0.5118110236220472"/>
  <pageSetup horizontalDpi="120" verticalDpi="120" orientation="landscape" paperSize="9" r:id="rId1"/>
  <headerFooter alignWithMargins="0">
    <oddFooter>&amp;L&amp;"Times New Roman,Itálico"&amp;8* Pontuação em Negrito. refere-se aos Recordes.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0.421875" style="0" customWidth="1"/>
    <col min="3" max="3" width="7.140625" style="0" customWidth="1"/>
    <col min="4" max="4" width="3.421875" style="0" customWidth="1"/>
    <col min="5" max="5" width="4.140625" style="0" customWidth="1"/>
    <col min="6" max="6" width="3.28125" style="0" customWidth="1"/>
    <col min="7" max="7" width="4.00390625" style="0" customWidth="1"/>
    <col min="8" max="8" width="3.00390625" style="0" customWidth="1"/>
    <col min="9" max="9" width="1.8515625" style="0" customWidth="1"/>
    <col min="10" max="10" width="3.7109375" style="0" customWidth="1"/>
    <col min="11" max="11" width="4.00390625" style="0" customWidth="1"/>
    <col min="12" max="12" width="3.421875" style="0" customWidth="1"/>
    <col min="13" max="13" width="4.00390625" style="0" customWidth="1"/>
    <col min="14" max="14" width="3.57421875" style="0" customWidth="1"/>
    <col min="15" max="15" width="2.00390625" style="0" customWidth="1"/>
    <col min="16" max="16" width="3.7109375" style="0" customWidth="1"/>
    <col min="17" max="17" width="3.57421875" style="0" customWidth="1"/>
    <col min="18" max="18" width="4.140625" style="0" customWidth="1"/>
    <col min="19" max="19" width="3.7109375" style="0" customWidth="1"/>
    <col min="20" max="20" width="3.57421875" style="0" customWidth="1"/>
    <col min="21" max="21" width="2.140625" style="0" customWidth="1"/>
    <col min="22" max="22" width="3.57421875" style="0" customWidth="1"/>
    <col min="23" max="23" width="3.7109375" style="0" customWidth="1"/>
    <col min="24" max="24" width="3.421875" style="0" customWidth="1"/>
    <col min="25" max="26" width="3.57421875" style="0" customWidth="1"/>
    <col min="27" max="27" width="1.8515625" style="0" customWidth="1"/>
    <col min="28" max="28" width="7.140625" style="0" customWidth="1"/>
    <col min="29" max="29" width="2.140625" style="0" customWidth="1"/>
    <col min="30" max="30" width="7.00390625" style="0" customWidth="1"/>
  </cols>
  <sheetData>
    <row r="1" spans="1:30" ht="12.75">
      <c r="A1" s="66"/>
      <c r="B1" s="66"/>
      <c r="C1" s="18" t="s">
        <v>77</v>
      </c>
      <c r="D1" s="66"/>
      <c r="F1" s="66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66"/>
      <c r="T1" s="17"/>
      <c r="U1" s="17"/>
      <c r="V1" s="17"/>
      <c r="W1" s="17"/>
      <c r="X1" s="17"/>
      <c r="Y1" s="17"/>
      <c r="Z1" s="17"/>
      <c r="AA1" s="17"/>
      <c r="AB1" s="17"/>
      <c r="AC1" s="17"/>
      <c r="AD1" s="22" t="s">
        <v>60</v>
      </c>
    </row>
    <row r="2" spans="1:30" ht="12.75">
      <c r="A2" s="66"/>
      <c r="B2" s="18" t="s">
        <v>18</v>
      </c>
      <c r="C2" s="18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3.5" thickBot="1">
      <c r="A3" s="24" t="s">
        <v>3</v>
      </c>
      <c r="B3" s="25" t="s">
        <v>0</v>
      </c>
      <c r="C3" s="25"/>
      <c r="D3" s="26"/>
      <c r="E3" s="27" t="s">
        <v>1</v>
      </c>
      <c r="F3" s="27"/>
      <c r="G3" s="27"/>
      <c r="H3" s="25" t="s">
        <v>4</v>
      </c>
      <c r="I3" s="27"/>
      <c r="J3" s="27"/>
      <c r="K3" s="27" t="s">
        <v>2</v>
      </c>
      <c r="L3" s="27"/>
      <c r="M3" s="27"/>
      <c r="N3" s="25" t="s">
        <v>4</v>
      </c>
      <c r="O3" s="26"/>
      <c r="P3" s="28"/>
      <c r="Q3" s="27" t="s">
        <v>36</v>
      </c>
      <c r="R3" s="27"/>
      <c r="S3" s="27"/>
      <c r="T3" s="25" t="s">
        <v>4</v>
      </c>
      <c r="U3" s="26"/>
      <c r="V3" s="28"/>
      <c r="W3" s="27" t="s">
        <v>37</v>
      </c>
      <c r="X3" s="27"/>
      <c r="Y3" s="27"/>
      <c r="Z3" s="29" t="s">
        <v>4</v>
      </c>
      <c r="AA3" s="17"/>
      <c r="AB3" s="31" t="s">
        <v>34</v>
      </c>
      <c r="AC3" s="17"/>
      <c r="AD3" s="31" t="s">
        <v>35</v>
      </c>
    </row>
    <row r="4" spans="1:30" ht="13.5" thickTop="1">
      <c r="A4" s="106" t="s">
        <v>5</v>
      </c>
      <c r="B4" s="32" t="s">
        <v>347</v>
      </c>
      <c r="C4" s="100" t="s">
        <v>92</v>
      </c>
      <c r="D4" s="33">
        <v>9</v>
      </c>
      <c r="E4" s="34" t="s">
        <v>341</v>
      </c>
      <c r="F4" s="35">
        <v>9</v>
      </c>
      <c r="G4" s="34" t="s">
        <v>349</v>
      </c>
      <c r="H4" s="36">
        <f aca="true" t="shared" si="0" ref="H4:H11">SUM(D4,F4)</f>
        <v>18</v>
      </c>
      <c r="I4" s="17"/>
      <c r="J4" s="33">
        <v>9</v>
      </c>
      <c r="K4" s="34" t="s">
        <v>371</v>
      </c>
      <c r="L4" s="35">
        <v>9</v>
      </c>
      <c r="M4" s="34" t="s">
        <v>326</v>
      </c>
      <c r="N4" s="36">
        <f aca="true" t="shared" si="1" ref="N4:N11">SUM(J4,L4)</f>
        <v>18</v>
      </c>
      <c r="O4" s="17"/>
      <c r="P4" s="33">
        <v>9</v>
      </c>
      <c r="Q4" s="34" t="s">
        <v>507</v>
      </c>
      <c r="R4" s="35">
        <v>9</v>
      </c>
      <c r="S4" s="34" t="s">
        <v>149</v>
      </c>
      <c r="T4" s="36">
        <f aca="true" t="shared" si="2" ref="T4:T11">SUM(P4,R4)</f>
        <v>18</v>
      </c>
      <c r="U4" s="17"/>
      <c r="V4" s="33">
        <v>9</v>
      </c>
      <c r="W4" s="34" t="s">
        <v>496</v>
      </c>
      <c r="X4" s="35">
        <v>7</v>
      </c>
      <c r="Y4" s="34" t="s">
        <v>295</v>
      </c>
      <c r="Z4" s="36">
        <f aca="true" t="shared" si="3" ref="Z4:Z11">SUM(V4,X4)</f>
        <v>16</v>
      </c>
      <c r="AA4" s="17"/>
      <c r="AB4" s="39">
        <v>5</v>
      </c>
      <c r="AC4" s="17"/>
      <c r="AD4" s="40">
        <f aca="true" t="shared" si="4" ref="AD4:AD11">SUM(H4,N4,T4,Z4,AB4)-MIN(H4,N4,T4)</f>
        <v>57</v>
      </c>
    </row>
    <row r="5" spans="1:30" ht="12.75">
      <c r="A5" s="107" t="s">
        <v>5</v>
      </c>
      <c r="B5" s="41" t="s">
        <v>258</v>
      </c>
      <c r="C5" s="101" t="s">
        <v>119</v>
      </c>
      <c r="D5" s="43">
        <v>9</v>
      </c>
      <c r="E5" s="44" t="s">
        <v>228</v>
      </c>
      <c r="F5" s="45">
        <v>9</v>
      </c>
      <c r="G5" s="44" t="s">
        <v>326</v>
      </c>
      <c r="H5" s="36">
        <f t="shared" si="0"/>
        <v>18</v>
      </c>
      <c r="I5" s="17"/>
      <c r="J5" s="43">
        <v>9</v>
      </c>
      <c r="K5" s="44" t="s">
        <v>405</v>
      </c>
      <c r="L5" s="45">
        <v>9</v>
      </c>
      <c r="M5" s="44" t="s">
        <v>349</v>
      </c>
      <c r="N5" s="36">
        <f t="shared" si="1"/>
        <v>18</v>
      </c>
      <c r="O5" s="17"/>
      <c r="P5" s="43">
        <v>9</v>
      </c>
      <c r="Q5" s="44" t="s">
        <v>295</v>
      </c>
      <c r="R5" s="45">
        <v>9</v>
      </c>
      <c r="S5" s="44" t="s">
        <v>350</v>
      </c>
      <c r="T5" s="36">
        <f t="shared" si="2"/>
        <v>18</v>
      </c>
      <c r="U5" s="17"/>
      <c r="V5" s="43">
        <v>7</v>
      </c>
      <c r="W5" s="44" t="s">
        <v>149</v>
      </c>
      <c r="X5" s="45">
        <v>9</v>
      </c>
      <c r="Y5" s="44" t="s">
        <v>371</v>
      </c>
      <c r="Z5" s="36">
        <f t="shared" si="3"/>
        <v>16</v>
      </c>
      <c r="AA5" s="17"/>
      <c r="AB5" s="49">
        <v>5</v>
      </c>
      <c r="AC5" s="17"/>
      <c r="AD5" s="40">
        <f t="shared" si="4"/>
        <v>57</v>
      </c>
    </row>
    <row r="6" spans="1:30" ht="12.75">
      <c r="A6" s="107" t="s">
        <v>65</v>
      </c>
      <c r="B6" s="41" t="s">
        <v>223</v>
      </c>
      <c r="C6" s="101" t="s">
        <v>78</v>
      </c>
      <c r="D6" s="43">
        <v>9</v>
      </c>
      <c r="E6" s="44" t="s">
        <v>149</v>
      </c>
      <c r="F6" s="45">
        <v>7</v>
      </c>
      <c r="G6" s="44" t="s">
        <v>295</v>
      </c>
      <c r="H6" s="36">
        <f t="shared" si="0"/>
        <v>16</v>
      </c>
      <c r="I6" s="17"/>
      <c r="J6" s="43">
        <v>7</v>
      </c>
      <c r="K6" s="44" t="s">
        <v>371</v>
      </c>
      <c r="L6" s="45">
        <v>6</v>
      </c>
      <c r="M6" s="44" t="s">
        <v>349</v>
      </c>
      <c r="N6" s="36">
        <f t="shared" si="1"/>
        <v>13</v>
      </c>
      <c r="O6" s="17"/>
      <c r="P6" s="43">
        <v>9</v>
      </c>
      <c r="Q6" s="44" t="s">
        <v>80</v>
      </c>
      <c r="R6" s="45">
        <v>7</v>
      </c>
      <c r="S6" s="44" t="s">
        <v>311</v>
      </c>
      <c r="T6" s="36">
        <f t="shared" si="2"/>
        <v>16</v>
      </c>
      <c r="U6" s="17"/>
      <c r="V6" s="43">
        <v>9</v>
      </c>
      <c r="W6" s="44" t="s">
        <v>492</v>
      </c>
      <c r="X6" s="45">
        <v>5</v>
      </c>
      <c r="Y6" s="44" t="s">
        <v>149</v>
      </c>
      <c r="Z6" s="36">
        <f t="shared" si="3"/>
        <v>14</v>
      </c>
      <c r="AA6" s="17"/>
      <c r="AB6" s="49">
        <v>5</v>
      </c>
      <c r="AC6" s="17"/>
      <c r="AD6" s="40">
        <f t="shared" si="4"/>
        <v>51</v>
      </c>
    </row>
    <row r="7" spans="1:30" ht="12.75">
      <c r="A7" s="107" t="s">
        <v>66</v>
      </c>
      <c r="B7" s="41" t="s">
        <v>140</v>
      </c>
      <c r="C7" s="101" t="s">
        <v>78</v>
      </c>
      <c r="D7" s="43">
        <v>9</v>
      </c>
      <c r="E7" s="44" t="s">
        <v>80</v>
      </c>
      <c r="F7" s="45">
        <v>9</v>
      </c>
      <c r="G7" s="44" t="s">
        <v>295</v>
      </c>
      <c r="H7" s="36">
        <f t="shared" si="0"/>
        <v>18</v>
      </c>
      <c r="I7" s="17"/>
      <c r="J7" s="43">
        <v>9</v>
      </c>
      <c r="K7" s="44" t="s">
        <v>492</v>
      </c>
      <c r="L7" s="45">
        <v>7</v>
      </c>
      <c r="M7" s="44" t="s">
        <v>349</v>
      </c>
      <c r="N7" s="36">
        <f t="shared" si="1"/>
        <v>16</v>
      </c>
      <c r="O7" s="17"/>
      <c r="P7" s="46"/>
      <c r="Q7" s="44"/>
      <c r="R7" s="47"/>
      <c r="S7" s="44"/>
      <c r="T7" s="36">
        <f t="shared" si="2"/>
        <v>0</v>
      </c>
      <c r="U7" s="17"/>
      <c r="V7" s="46"/>
      <c r="W7" s="44"/>
      <c r="X7" s="45"/>
      <c r="Y7" s="44"/>
      <c r="Z7" s="36">
        <f t="shared" si="3"/>
        <v>0</v>
      </c>
      <c r="AA7" s="17"/>
      <c r="AB7" s="49">
        <v>0</v>
      </c>
      <c r="AC7" s="17"/>
      <c r="AD7" s="40">
        <f t="shared" si="4"/>
        <v>34</v>
      </c>
    </row>
    <row r="8" spans="1:30" ht="12.75">
      <c r="A8" s="107" t="s">
        <v>67</v>
      </c>
      <c r="B8" s="41" t="s">
        <v>141</v>
      </c>
      <c r="C8" s="101" t="s">
        <v>101</v>
      </c>
      <c r="D8" s="43">
        <v>7</v>
      </c>
      <c r="E8" s="44" t="s">
        <v>80</v>
      </c>
      <c r="F8" s="45">
        <v>7</v>
      </c>
      <c r="G8" s="44" t="s">
        <v>349</v>
      </c>
      <c r="H8" s="36">
        <f t="shared" si="0"/>
        <v>14</v>
      </c>
      <c r="I8" s="17"/>
      <c r="J8" s="43">
        <v>9</v>
      </c>
      <c r="K8" s="44" t="s">
        <v>295</v>
      </c>
      <c r="L8" s="45">
        <v>9</v>
      </c>
      <c r="M8" s="44" t="s">
        <v>149</v>
      </c>
      <c r="N8" s="36">
        <f t="shared" si="1"/>
        <v>18</v>
      </c>
      <c r="O8" s="17"/>
      <c r="P8" s="43">
        <v>9</v>
      </c>
      <c r="Q8" s="44" t="s">
        <v>261</v>
      </c>
      <c r="R8" s="45">
        <v>6</v>
      </c>
      <c r="S8" s="44" t="s">
        <v>311</v>
      </c>
      <c r="T8" s="36">
        <f t="shared" si="2"/>
        <v>15</v>
      </c>
      <c r="U8" s="17"/>
      <c r="V8" s="43"/>
      <c r="W8" s="44"/>
      <c r="X8" s="45"/>
      <c r="Y8" s="44"/>
      <c r="Z8" s="36">
        <f t="shared" si="3"/>
        <v>0</v>
      </c>
      <c r="AA8" s="17"/>
      <c r="AB8" s="49">
        <v>0</v>
      </c>
      <c r="AC8" s="17"/>
      <c r="AD8" s="40">
        <f t="shared" si="4"/>
        <v>33</v>
      </c>
    </row>
    <row r="9" spans="1:30" ht="12.75">
      <c r="A9" s="107" t="s">
        <v>69</v>
      </c>
      <c r="B9" s="41" t="s">
        <v>652</v>
      </c>
      <c r="C9" s="101" t="s">
        <v>152</v>
      </c>
      <c r="D9" s="43"/>
      <c r="E9" s="44"/>
      <c r="F9" s="45"/>
      <c r="G9" s="44"/>
      <c r="H9" s="36">
        <f t="shared" si="0"/>
        <v>0</v>
      </c>
      <c r="I9" s="17"/>
      <c r="J9" s="43"/>
      <c r="K9" s="44"/>
      <c r="L9" s="45"/>
      <c r="M9" s="44"/>
      <c r="N9" s="36">
        <f t="shared" si="1"/>
        <v>0</v>
      </c>
      <c r="O9" s="17"/>
      <c r="P9" s="43"/>
      <c r="Q9" s="44"/>
      <c r="R9" s="45"/>
      <c r="S9" s="44"/>
      <c r="T9" s="36">
        <f t="shared" si="2"/>
        <v>0</v>
      </c>
      <c r="U9" s="17"/>
      <c r="V9" s="43">
        <v>9</v>
      </c>
      <c r="W9" s="44" t="s">
        <v>149</v>
      </c>
      <c r="X9" s="45">
        <v>9</v>
      </c>
      <c r="Y9" s="44" t="s">
        <v>295</v>
      </c>
      <c r="Z9" s="36">
        <f t="shared" si="3"/>
        <v>18</v>
      </c>
      <c r="AA9" s="17"/>
      <c r="AB9" s="49">
        <v>0</v>
      </c>
      <c r="AC9" s="17"/>
      <c r="AD9" s="40">
        <f t="shared" si="4"/>
        <v>18</v>
      </c>
    </row>
    <row r="10" spans="1:30" ht="12.75">
      <c r="A10" s="107" t="s">
        <v>68</v>
      </c>
      <c r="B10" s="41" t="s">
        <v>510</v>
      </c>
      <c r="C10" s="101" t="s">
        <v>495</v>
      </c>
      <c r="D10" s="43"/>
      <c r="E10" s="44"/>
      <c r="F10" s="45"/>
      <c r="G10" s="44"/>
      <c r="H10" s="36">
        <f t="shared" si="0"/>
        <v>0</v>
      </c>
      <c r="I10" s="17"/>
      <c r="J10" s="43"/>
      <c r="K10" s="44"/>
      <c r="L10" s="45"/>
      <c r="M10" s="44"/>
      <c r="N10" s="36">
        <f t="shared" si="1"/>
        <v>0</v>
      </c>
      <c r="O10" s="17"/>
      <c r="P10" s="43">
        <v>7</v>
      </c>
      <c r="Q10" s="44" t="s">
        <v>507</v>
      </c>
      <c r="R10" s="45">
        <v>9</v>
      </c>
      <c r="S10" s="44" t="s">
        <v>311</v>
      </c>
      <c r="T10" s="36">
        <f t="shared" si="2"/>
        <v>16</v>
      </c>
      <c r="U10" s="17"/>
      <c r="V10" s="43"/>
      <c r="W10" s="44"/>
      <c r="X10" s="45"/>
      <c r="Y10" s="44"/>
      <c r="Z10" s="36">
        <f t="shared" si="3"/>
        <v>0</v>
      </c>
      <c r="AA10" s="17"/>
      <c r="AB10" s="49">
        <v>0</v>
      </c>
      <c r="AC10" s="17"/>
      <c r="AD10" s="40">
        <f t="shared" si="4"/>
        <v>16</v>
      </c>
    </row>
    <row r="11" spans="1:30" ht="12.75">
      <c r="A11" s="107" t="s">
        <v>71</v>
      </c>
      <c r="B11" s="41" t="s">
        <v>602</v>
      </c>
      <c r="C11" s="101" t="s">
        <v>92</v>
      </c>
      <c r="D11" s="43"/>
      <c r="E11" s="44"/>
      <c r="F11" s="45"/>
      <c r="G11" s="44"/>
      <c r="H11" s="36">
        <f t="shared" si="0"/>
        <v>0</v>
      </c>
      <c r="I11" s="17"/>
      <c r="J11" s="43"/>
      <c r="K11" s="44"/>
      <c r="L11" s="45"/>
      <c r="M11" s="44"/>
      <c r="N11" s="36">
        <f t="shared" si="1"/>
        <v>0</v>
      </c>
      <c r="O11" s="17"/>
      <c r="P11" s="43"/>
      <c r="Q11" s="44"/>
      <c r="R11" s="45"/>
      <c r="S11" s="44"/>
      <c r="T11" s="36">
        <f t="shared" si="2"/>
        <v>0</v>
      </c>
      <c r="U11" s="17"/>
      <c r="V11" s="43">
        <v>9</v>
      </c>
      <c r="W11" s="44" t="s">
        <v>349</v>
      </c>
      <c r="X11" s="45">
        <v>6</v>
      </c>
      <c r="Y11" s="44" t="s">
        <v>149</v>
      </c>
      <c r="Z11" s="36">
        <f t="shared" si="3"/>
        <v>15</v>
      </c>
      <c r="AA11" s="17"/>
      <c r="AB11" s="49">
        <v>0</v>
      </c>
      <c r="AC11" s="17"/>
      <c r="AD11" s="40">
        <f t="shared" si="4"/>
        <v>15</v>
      </c>
    </row>
    <row r="12" spans="1:30" ht="12.75">
      <c r="A12" s="23"/>
      <c r="B12" s="23"/>
      <c r="C12" s="23"/>
      <c r="D12" s="23"/>
      <c r="E12" s="53"/>
      <c r="F12" s="23"/>
      <c r="G12" s="53"/>
      <c r="H12" s="77"/>
      <c r="I12" s="23"/>
      <c r="J12" s="23"/>
      <c r="K12" s="53"/>
      <c r="L12" s="23"/>
      <c r="M12" s="53"/>
      <c r="N12" s="7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.75">
      <c r="A13" s="17"/>
      <c r="B13" s="66"/>
      <c r="C13" s="18" t="s">
        <v>77</v>
      </c>
      <c r="D13" s="66"/>
      <c r="F13" s="66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17"/>
      <c r="AD13" s="17"/>
    </row>
    <row r="14" spans="1:30" ht="12.75">
      <c r="A14" s="17"/>
      <c r="B14" s="18" t="s">
        <v>31</v>
      </c>
      <c r="C14" s="18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17"/>
      <c r="AD14" s="17"/>
    </row>
    <row r="15" spans="1:30" ht="13.5" thickBot="1">
      <c r="A15" s="24" t="s">
        <v>3</v>
      </c>
      <c r="B15" s="25" t="s">
        <v>0</v>
      </c>
      <c r="C15" s="25"/>
      <c r="D15" s="26"/>
      <c r="E15" s="27" t="s">
        <v>1</v>
      </c>
      <c r="F15" s="27"/>
      <c r="G15" s="27"/>
      <c r="H15" s="25" t="s">
        <v>4</v>
      </c>
      <c r="I15" s="27"/>
      <c r="J15" s="27"/>
      <c r="K15" s="27" t="s">
        <v>2</v>
      </c>
      <c r="L15" s="27"/>
      <c r="M15" s="27"/>
      <c r="N15" s="25" t="s">
        <v>4</v>
      </c>
      <c r="O15" s="26"/>
      <c r="P15" s="28"/>
      <c r="Q15" s="27" t="s">
        <v>36</v>
      </c>
      <c r="R15" s="27"/>
      <c r="S15" s="27"/>
      <c r="T15" s="25" t="s">
        <v>4</v>
      </c>
      <c r="U15" s="26"/>
      <c r="V15" s="28"/>
      <c r="W15" s="27" t="s">
        <v>37</v>
      </c>
      <c r="X15" s="27"/>
      <c r="Y15" s="27"/>
      <c r="Z15" s="29" t="s">
        <v>4</v>
      </c>
      <c r="AA15" s="17"/>
      <c r="AB15" s="31" t="s">
        <v>34</v>
      </c>
      <c r="AC15" s="17"/>
      <c r="AD15" s="31" t="s">
        <v>35</v>
      </c>
    </row>
    <row r="16" spans="1:30" ht="13.5" thickTop="1">
      <c r="A16" s="106" t="s">
        <v>5</v>
      </c>
      <c r="B16" s="41" t="s">
        <v>272</v>
      </c>
      <c r="C16" s="100" t="s">
        <v>92</v>
      </c>
      <c r="D16" s="33">
        <v>9</v>
      </c>
      <c r="E16" s="34" t="s">
        <v>261</v>
      </c>
      <c r="F16" s="35">
        <v>9</v>
      </c>
      <c r="G16" s="34" t="s">
        <v>349</v>
      </c>
      <c r="H16" s="36">
        <f aca="true" t="shared" si="5" ref="H16:H26">SUM(D16,F16)</f>
        <v>18</v>
      </c>
      <c r="I16" s="17"/>
      <c r="J16" s="33">
        <v>9</v>
      </c>
      <c r="K16" s="34" t="s">
        <v>149</v>
      </c>
      <c r="L16" s="35">
        <v>9</v>
      </c>
      <c r="M16" s="34" t="s">
        <v>496</v>
      </c>
      <c r="N16" s="36">
        <f aca="true" t="shared" si="6" ref="N16:N25">SUM(J16,L16)</f>
        <v>18</v>
      </c>
      <c r="O16" s="17"/>
      <c r="P16" s="37">
        <v>14</v>
      </c>
      <c r="Q16" s="34" t="s">
        <v>295</v>
      </c>
      <c r="R16" s="38">
        <v>14</v>
      </c>
      <c r="S16" s="34" t="s">
        <v>80</v>
      </c>
      <c r="T16" s="36">
        <f aca="true" t="shared" si="7" ref="T16:T26">SUM(P16,R16)</f>
        <v>28</v>
      </c>
      <c r="U16" s="17"/>
      <c r="V16" s="37">
        <v>14</v>
      </c>
      <c r="W16" s="34" t="s">
        <v>492</v>
      </c>
      <c r="X16" s="35">
        <v>9</v>
      </c>
      <c r="Y16" s="34" t="s">
        <v>476</v>
      </c>
      <c r="Z16" s="36">
        <f aca="true" t="shared" si="8" ref="Z16:Z23">SUM(V16,X16)</f>
        <v>23</v>
      </c>
      <c r="AA16" s="17"/>
      <c r="AB16" s="39">
        <v>5</v>
      </c>
      <c r="AC16" s="17"/>
      <c r="AD16" s="40">
        <f aca="true" t="shared" si="9" ref="AD16:AD26">SUM(H16,N16,T16,Z16,AB16)-MIN(H16,N16,T16)</f>
        <v>74</v>
      </c>
    </row>
    <row r="17" spans="1:30" ht="12.75">
      <c r="A17" s="107" t="s">
        <v>65</v>
      </c>
      <c r="B17" s="41" t="s">
        <v>318</v>
      </c>
      <c r="C17" s="101" t="s">
        <v>92</v>
      </c>
      <c r="D17" s="43">
        <v>9</v>
      </c>
      <c r="E17" s="44" t="s">
        <v>311</v>
      </c>
      <c r="F17" s="45">
        <v>9</v>
      </c>
      <c r="G17" s="44" t="s">
        <v>341</v>
      </c>
      <c r="H17" s="36">
        <f t="shared" si="5"/>
        <v>18</v>
      </c>
      <c r="I17" s="17"/>
      <c r="J17" s="46">
        <v>14</v>
      </c>
      <c r="K17" s="44" t="s">
        <v>371</v>
      </c>
      <c r="L17" s="45">
        <v>6</v>
      </c>
      <c r="M17" s="44" t="s">
        <v>496</v>
      </c>
      <c r="N17" s="36">
        <f t="shared" si="6"/>
        <v>20</v>
      </c>
      <c r="O17" s="17"/>
      <c r="P17" s="46">
        <v>14</v>
      </c>
      <c r="Q17" s="44" t="s">
        <v>507</v>
      </c>
      <c r="R17" s="45">
        <v>9</v>
      </c>
      <c r="S17" s="44" t="s">
        <v>149</v>
      </c>
      <c r="T17" s="36">
        <f t="shared" si="7"/>
        <v>23</v>
      </c>
      <c r="U17" s="17"/>
      <c r="V17" s="43">
        <v>9</v>
      </c>
      <c r="W17" s="44" t="s">
        <v>349</v>
      </c>
      <c r="X17" s="45">
        <v>9</v>
      </c>
      <c r="Y17" s="44" t="s">
        <v>295</v>
      </c>
      <c r="Z17" s="36">
        <f t="shared" si="8"/>
        <v>18</v>
      </c>
      <c r="AA17" s="17"/>
      <c r="AB17" s="49">
        <v>5</v>
      </c>
      <c r="AC17" s="17"/>
      <c r="AD17" s="40">
        <f t="shared" si="9"/>
        <v>66</v>
      </c>
    </row>
    <row r="18" spans="1:30" ht="12.75">
      <c r="A18" s="107" t="s">
        <v>66</v>
      </c>
      <c r="B18" s="41" t="s">
        <v>174</v>
      </c>
      <c r="C18" s="101" t="s">
        <v>92</v>
      </c>
      <c r="D18" s="43">
        <v>9</v>
      </c>
      <c r="E18" s="44" t="s">
        <v>149</v>
      </c>
      <c r="F18" s="45">
        <v>9</v>
      </c>
      <c r="G18" s="44" t="s">
        <v>295</v>
      </c>
      <c r="H18" s="36">
        <f t="shared" si="5"/>
        <v>18</v>
      </c>
      <c r="I18" s="17"/>
      <c r="J18" s="43">
        <v>9</v>
      </c>
      <c r="K18" s="44" t="s">
        <v>476</v>
      </c>
      <c r="L18" s="45">
        <v>7</v>
      </c>
      <c r="M18" s="44" t="s">
        <v>492</v>
      </c>
      <c r="N18" s="36">
        <f t="shared" si="6"/>
        <v>16</v>
      </c>
      <c r="O18" s="17"/>
      <c r="P18" s="43">
        <v>9</v>
      </c>
      <c r="Q18" s="44" t="s">
        <v>349</v>
      </c>
      <c r="R18" s="45">
        <v>9</v>
      </c>
      <c r="S18" s="44" t="s">
        <v>261</v>
      </c>
      <c r="T18" s="36">
        <f t="shared" si="7"/>
        <v>18</v>
      </c>
      <c r="U18" s="17"/>
      <c r="V18" s="43">
        <v>9</v>
      </c>
      <c r="W18" s="44" t="s">
        <v>496</v>
      </c>
      <c r="X18" s="45">
        <v>9</v>
      </c>
      <c r="Y18" s="44" t="s">
        <v>326</v>
      </c>
      <c r="Z18" s="36">
        <f t="shared" si="8"/>
        <v>18</v>
      </c>
      <c r="AA18" s="17"/>
      <c r="AB18" s="49">
        <v>5</v>
      </c>
      <c r="AC18" s="17"/>
      <c r="AD18" s="40">
        <f t="shared" si="9"/>
        <v>59</v>
      </c>
    </row>
    <row r="19" spans="1:30" ht="12.75">
      <c r="A19" s="107" t="s">
        <v>67</v>
      </c>
      <c r="B19" s="41" t="s">
        <v>356</v>
      </c>
      <c r="C19" s="101" t="s">
        <v>92</v>
      </c>
      <c r="D19" s="43">
        <v>9</v>
      </c>
      <c r="E19" s="44" t="s">
        <v>228</v>
      </c>
      <c r="F19" s="45">
        <v>9</v>
      </c>
      <c r="G19" s="44" t="s">
        <v>326</v>
      </c>
      <c r="H19" s="36">
        <f t="shared" si="5"/>
        <v>18</v>
      </c>
      <c r="I19" s="17"/>
      <c r="J19" s="43">
        <v>9</v>
      </c>
      <c r="K19" s="44" t="s">
        <v>295</v>
      </c>
      <c r="L19" s="45">
        <v>9</v>
      </c>
      <c r="M19" s="44" t="s">
        <v>349</v>
      </c>
      <c r="N19" s="36">
        <f t="shared" si="6"/>
        <v>18</v>
      </c>
      <c r="O19" s="17"/>
      <c r="P19" s="43">
        <v>7</v>
      </c>
      <c r="Q19" s="44" t="s">
        <v>149</v>
      </c>
      <c r="R19" s="45">
        <v>9</v>
      </c>
      <c r="S19" s="44" t="s">
        <v>311</v>
      </c>
      <c r="T19" s="36">
        <f t="shared" si="7"/>
        <v>16</v>
      </c>
      <c r="U19" s="17"/>
      <c r="V19" s="43">
        <v>7</v>
      </c>
      <c r="W19" s="44" t="s">
        <v>476</v>
      </c>
      <c r="X19" s="45">
        <v>7</v>
      </c>
      <c r="Y19" s="44" t="s">
        <v>371</v>
      </c>
      <c r="Z19" s="36">
        <f t="shared" si="8"/>
        <v>14</v>
      </c>
      <c r="AA19" s="17"/>
      <c r="AB19" s="49">
        <v>5</v>
      </c>
      <c r="AC19" s="17"/>
      <c r="AD19" s="40">
        <f t="shared" si="9"/>
        <v>55</v>
      </c>
    </row>
    <row r="20" spans="1:30" ht="12.75">
      <c r="A20" s="107" t="s">
        <v>69</v>
      </c>
      <c r="B20" s="41" t="s">
        <v>175</v>
      </c>
      <c r="C20" s="101" t="s">
        <v>176</v>
      </c>
      <c r="D20" s="43">
        <v>7</v>
      </c>
      <c r="E20" s="44" t="s">
        <v>149</v>
      </c>
      <c r="F20" s="45">
        <v>7</v>
      </c>
      <c r="G20" s="44" t="s">
        <v>295</v>
      </c>
      <c r="H20" s="36">
        <f t="shared" si="5"/>
        <v>14</v>
      </c>
      <c r="I20" s="17"/>
      <c r="J20" s="43">
        <v>9</v>
      </c>
      <c r="K20" s="44" t="s">
        <v>326</v>
      </c>
      <c r="L20" s="45">
        <v>6</v>
      </c>
      <c r="M20" s="44" t="s">
        <v>492</v>
      </c>
      <c r="N20" s="36">
        <f t="shared" si="6"/>
        <v>15</v>
      </c>
      <c r="O20" s="17"/>
      <c r="P20" s="43">
        <v>9</v>
      </c>
      <c r="Q20" s="44" t="s">
        <v>350</v>
      </c>
      <c r="R20" s="45">
        <v>7</v>
      </c>
      <c r="S20" s="44" t="s">
        <v>80</v>
      </c>
      <c r="T20" s="36">
        <f t="shared" si="7"/>
        <v>16</v>
      </c>
      <c r="U20" s="17"/>
      <c r="V20" s="43">
        <v>7</v>
      </c>
      <c r="W20" s="44" t="s">
        <v>349</v>
      </c>
      <c r="X20" s="45">
        <v>6</v>
      </c>
      <c r="Y20" s="44" t="s">
        <v>496</v>
      </c>
      <c r="Z20" s="36">
        <f t="shared" si="8"/>
        <v>13</v>
      </c>
      <c r="AA20" s="17"/>
      <c r="AB20" s="49">
        <v>5</v>
      </c>
      <c r="AC20" s="17"/>
      <c r="AD20" s="40">
        <f t="shared" si="9"/>
        <v>49</v>
      </c>
    </row>
    <row r="21" spans="1:30" ht="12.75">
      <c r="A21" s="107" t="s">
        <v>68</v>
      </c>
      <c r="B21" s="41" t="s">
        <v>104</v>
      </c>
      <c r="C21" s="101" t="s">
        <v>82</v>
      </c>
      <c r="D21" s="43">
        <v>6</v>
      </c>
      <c r="E21" s="44" t="s">
        <v>80</v>
      </c>
      <c r="F21" s="45">
        <v>7</v>
      </c>
      <c r="G21" s="44" t="s">
        <v>311</v>
      </c>
      <c r="H21" s="36">
        <f t="shared" si="5"/>
        <v>13</v>
      </c>
      <c r="I21" s="17"/>
      <c r="J21" s="43">
        <v>6</v>
      </c>
      <c r="K21" s="44" t="s">
        <v>149</v>
      </c>
      <c r="L21" s="45">
        <v>6</v>
      </c>
      <c r="M21" s="44" t="s">
        <v>349</v>
      </c>
      <c r="N21" s="48">
        <f t="shared" si="6"/>
        <v>12</v>
      </c>
      <c r="O21" s="17"/>
      <c r="P21" s="43">
        <v>7</v>
      </c>
      <c r="Q21" s="44" t="s">
        <v>261</v>
      </c>
      <c r="R21" s="45">
        <v>9</v>
      </c>
      <c r="S21" s="44" t="s">
        <v>326</v>
      </c>
      <c r="T21" s="48">
        <f t="shared" si="7"/>
        <v>16</v>
      </c>
      <c r="U21" s="17"/>
      <c r="V21" s="43">
        <v>7</v>
      </c>
      <c r="W21" s="44" t="s">
        <v>492</v>
      </c>
      <c r="X21" s="45">
        <v>7</v>
      </c>
      <c r="Y21" s="44" t="s">
        <v>295</v>
      </c>
      <c r="Z21" s="48">
        <f t="shared" si="8"/>
        <v>14</v>
      </c>
      <c r="AA21" s="17"/>
      <c r="AB21" s="49">
        <v>5</v>
      </c>
      <c r="AC21" s="17"/>
      <c r="AD21" s="40">
        <f t="shared" si="9"/>
        <v>48</v>
      </c>
    </row>
    <row r="22" spans="1:30" ht="12.75">
      <c r="A22" s="172" t="s">
        <v>71</v>
      </c>
      <c r="B22" s="41" t="s">
        <v>102</v>
      </c>
      <c r="C22" s="101" t="s">
        <v>89</v>
      </c>
      <c r="D22" s="46">
        <v>14</v>
      </c>
      <c r="E22" s="44" t="s">
        <v>80</v>
      </c>
      <c r="F22" s="45">
        <v>7</v>
      </c>
      <c r="G22" s="44" t="s">
        <v>261</v>
      </c>
      <c r="H22" s="36">
        <f t="shared" si="5"/>
        <v>21</v>
      </c>
      <c r="I22" s="17"/>
      <c r="J22" s="43">
        <v>9</v>
      </c>
      <c r="K22" s="44" t="s">
        <v>492</v>
      </c>
      <c r="L22" s="45">
        <v>7</v>
      </c>
      <c r="M22" s="44" t="s">
        <v>496</v>
      </c>
      <c r="N22" s="48">
        <f t="shared" si="6"/>
        <v>16</v>
      </c>
      <c r="O22" s="17"/>
      <c r="P22" s="43">
        <v>7</v>
      </c>
      <c r="Q22" s="44" t="s">
        <v>295</v>
      </c>
      <c r="R22" s="45">
        <v>7</v>
      </c>
      <c r="S22" s="44" t="s">
        <v>311</v>
      </c>
      <c r="T22" s="48">
        <f t="shared" si="7"/>
        <v>14</v>
      </c>
      <c r="U22" s="17"/>
      <c r="V22" s="43" t="s">
        <v>79</v>
      </c>
      <c r="W22" s="44" t="s">
        <v>149</v>
      </c>
      <c r="X22" s="45" t="s">
        <v>79</v>
      </c>
      <c r="Y22" s="44" t="s">
        <v>326</v>
      </c>
      <c r="Z22" s="36">
        <f t="shared" si="8"/>
        <v>0</v>
      </c>
      <c r="AA22" s="17"/>
      <c r="AB22" s="49">
        <v>0</v>
      </c>
      <c r="AC22" s="17"/>
      <c r="AD22" s="40">
        <f t="shared" si="9"/>
        <v>37</v>
      </c>
    </row>
    <row r="23" spans="1:30" ht="12.75">
      <c r="A23" s="172" t="s">
        <v>64</v>
      </c>
      <c r="B23" s="41" t="s">
        <v>457</v>
      </c>
      <c r="C23" s="42" t="s">
        <v>101</v>
      </c>
      <c r="D23" s="43"/>
      <c r="E23" s="44"/>
      <c r="F23" s="45"/>
      <c r="G23" s="44"/>
      <c r="H23" s="36">
        <f t="shared" si="5"/>
        <v>0</v>
      </c>
      <c r="I23" s="17"/>
      <c r="J23" s="43">
        <v>7</v>
      </c>
      <c r="K23" s="44" t="s">
        <v>149</v>
      </c>
      <c r="L23" s="45">
        <v>7</v>
      </c>
      <c r="M23" s="44" t="s">
        <v>349</v>
      </c>
      <c r="N23" s="48">
        <f t="shared" si="6"/>
        <v>14</v>
      </c>
      <c r="O23" s="17"/>
      <c r="P23" s="43">
        <v>6</v>
      </c>
      <c r="Q23" s="44" t="s">
        <v>295</v>
      </c>
      <c r="R23" s="45">
        <v>6</v>
      </c>
      <c r="S23" s="44" t="s">
        <v>80</v>
      </c>
      <c r="T23" s="48">
        <f t="shared" si="7"/>
        <v>12</v>
      </c>
      <c r="U23" s="17"/>
      <c r="V23" s="43"/>
      <c r="W23" s="44"/>
      <c r="X23" s="45"/>
      <c r="Y23" s="44"/>
      <c r="Z23" s="36">
        <f t="shared" si="8"/>
        <v>0</v>
      </c>
      <c r="AA23" s="17"/>
      <c r="AB23" s="49">
        <v>0</v>
      </c>
      <c r="AC23" s="17"/>
      <c r="AD23" s="40">
        <f t="shared" si="9"/>
        <v>26</v>
      </c>
    </row>
    <row r="24" spans="1:30" ht="12.75">
      <c r="A24" s="170" t="s">
        <v>72</v>
      </c>
      <c r="B24" s="41" t="s">
        <v>103</v>
      </c>
      <c r="C24" s="101" t="s">
        <v>92</v>
      </c>
      <c r="D24" s="43">
        <v>7</v>
      </c>
      <c r="E24" s="44" t="s">
        <v>80</v>
      </c>
      <c r="F24" s="45">
        <v>6</v>
      </c>
      <c r="G24" s="44" t="s">
        <v>295</v>
      </c>
      <c r="H24" s="36">
        <f t="shared" si="5"/>
        <v>13</v>
      </c>
      <c r="I24" s="17"/>
      <c r="J24" s="43">
        <v>5</v>
      </c>
      <c r="K24" s="44" t="s">
        <v>492</v>
      </c>
      <c r="L24" s="45">
        <v>5</v>
      </c>
      <c r="M24" s="44" t="s">
        <v>496</v>
      </c>
      <c r="N24" s="48">
        <f t="shared" si="6"/>
        <v>10</v>
      </c>
      <c r="O24" s="17"/>
      <c r="P24" s="43"/>
      <c r="Q24" s="44"/>
      <c r="R24" s="45"/>
      <c r="S24" s="44"/>
      <c r="T24" s="36">
        <f t="shared" si="7"/>
        <v>0</v>
      </c>
      <c r="U24" s="17"/>
      <c r="V24" s="43"/>
      <c r="W24" s="44"/>
      <c r="X24" s="45"/>
      <c r="Y24" s="44"/>
      <c r="Z24" s="36">
        <f>SUM(V24,X24)</f>
        <v>0</v>
      </c>
      <c r="AA24" s="17"/>
      <c r="AB24" s="49">
        <v>0</v>
      </c>
      <c r="AC24" s="17"/>
      <c r="AD24" s="40">
        <f t="shared" si="9"/>
        <v>23</v>
      </c>
    </row>
    <row r="25" spans="1:30" ht="12.75">
      <c r="A25" s="170" t="s">
        <v>70</v>
      </c>
      <c r="B25" s="41" t="s">
        <v>616</v>
      </c>
      <c r="C25" s="42" t="s">
        <v>92</v>
      </c>
      <c r="D25" s="43"/>
      <c r="E25" s="44"/>
      <c r="F25" s="45"/>
      <c r="G25" s="44"/>
      <c r="H25" s="36">
        <f t="shared" si="5"/>
        <v>0</v>
      </c>
      <c r="I25" s="17"/>
      <c r="J25" s="43"/>
      <c r="K25" s="44"/>
      <c r="L25" s="45"/>
      <c r="M25" s="44"/>
      <c r="N25" s="36">
        <f t="shared" si="6"/>
        <v>0</v>
      </c>
      <c r="O25" s="17"/>
      <c r="P25" s="43"/>
      <c r="Q25" s="44"/>
      <c r="R25" s="45"/>
      <c r="S25" s="44"/>
      <c r="T25" s="36">
        <f t="shared" si="7"/>
        <v>0</v>
      </c>
      <c r="U25" s="17"/>
      <c r="V25" s="43">
        <v>7</v>
      </c>
      <c r="W25" s="44" t="s">
        <v>496</v>
      </c>
      <c r="X25" s="45">
        <v>9</v>
      </c>
      <c r="Y25" s="44" t="s">
        <v>371</v>
      </c>
      <c r="Z25" s="36">
        <f>SUM(V25,X25)</f>
        <v>16</v>
      </c>
      <c r="AA25" s="17"/>
      <c r="AB25" s="49">
        <v>0</v>
      </c>
      <c r="AC25" s="17"/>
      <c r="AD25" s="40">
        <f t="shared" si="9"/>
        <v>16</v>
      </c>
    </row>
    <row r="26" spans="1:30" ht="12.75">
      <c r="A26" s="170" t="s">
        <v>73</v>
      </c>
      <c r="B26" s="41" t="s">
        <v>383</v>
      </c>
      <c r="C26" s="42" t="s">
        <v>101</v>
      </c>
      <c r="D26" s="43"/>
      <c r="E26" s="44"/>
      <c r="F26" s="45"/>
      <c r="G26" s="44"/>
      <c r="H26" s="36">
        <f t="shared" si="5"/>
        <v>0</v>
      </c>
      <c r="I26" s="17"/>
      <c r="J26" s="43">
        <v>7</v>
      </c>
      <c r="K26" s="44" t="s">
        <v>371</v>
      </c>
      <c r="L26" s="45">
        <v>4</v>
      </c>
      <c r="M26" s="44" t="s">
        <v>492</v>
      </c>
      <c r="N26" s="36">
        <f>SUM(J26,L26)</f>
        <v>11</v>
      </c>
      <c r="O26" s="17"/>
      <c r="P26" s="43"/>
      <c r="Q26" s="44"/>
      <c r="R26" s="45"/>
      <c r="S26" s="44"/>
      <c r="T26" s="36">
        <f t="shared" si="7"/>
        <v>0</v>
      </c>
      <c r="U26" s="17"/>
      <c r="V26" s="43"/>
      <c r="W26" s="44"/>
      <c r="X26" s="45"/>
      <c r="Y26" s="44"/>
      <c r="Z26" s="36">
        <f>SUM(V26,X26)</f>
        <v>0</v>
      </c>
      <c r="AA26" s="17"/>
      <c r="AB26" s="49">
        <v>0</v>
      </c>
      <c r="AC26" s="17"/>
      <c r="AD26" s="40">
        <f t="shared" si="9"/>
        <v>11</v>
      </c>
    </row>
    <row r="27" spans="1:30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42" spans="1:30" ht="12.75">
      <c r="A42" s="1"/>
      <c r="B42" s="3"/>
      <c r="C42" s="3"/>
      <c r="D42" s="1"/>
      <c r="E42" s="4"/>
      <c r="F42" s="1"/>
      <c r="G42" s="4"/>
      <c r="H42" s="6"/>
      <c r="I42" s="1"/>
      <c r="J42" s="1"/>
      <c r="K42" s="4"/>
      <c r="L42" s="1"/>
      <c r="M42" s="4"/>
      <c r="N42" s="5"/>
      <c r="O42" s="1"/>
      <c r="P42" s="3"/>
      <c r="Q42" s="4"/>
      <c r="R42" s="3"/>
      <c r="S42" s="4"/>
      <c r="T42" s="5"/>
      <c r="U42" s="1"/>
      <c r="V42" s="3"/>
      <c r="W42" s="4"/>
      <c r="X42" s="3"/>
      <c r="Y42" s="4"/>
      <c r="Z42" s="5"/>
      <c r="AA42" s="1"/>
      <c r="AB42" s="1"/>
      <c r="AC42" s="1"/>
      <c r="AD42" s="5"/>
    </row>
    <row r="43" spans="1:30" ht="12.75">
      <c r="A43" s="1"/>
      <c r="B43" s="3"/>
      <c r="C43" s="3"/>
      <c r="D43" s="1"/>
      <c r="E43" s="4"/>
      <c r="F43" s="1"/>
      <c r="G43" s="4"/>
      <c r="H43" s="6"/>
      <c r="I43" s="1"/>
      <c r="J43" s="1"/>
      <c r="K43" s="4"/>
      <c r="L43" s="1"/>
      <c r="M43" s="4"/>
      <c r="N43" s="5"/>
      <c r="O43" s="1"/>
      <c r="P43" s="3"/>
      <c r="Q43" s="4"/>
      <c r="R43" s="3"/>
      <c r="S43" s="4"/>
      <c r="T43" s="5"/>
      <c r="U43" s="1"/>
      <c r="V43" s="3"/>
      <c r="W43" s="4"/>
      <c r="X43" s="3"/>
      <c r="Y43" s="4"/>
      <c r="Z43" s="5"/>
      <c r="AA43" s="1"/>
      <c r="AB43" s="1"/>
      <c r="AC43" s="1"/>
      <c r="AD43" s="5"/>
    </row>
    <row r="44" spans="1:30" ht="12.75">
      <c r="A44" s="1"/>
      <c r="B44" s="1"/>
      <c r="C44" s="1"/>
      <c r="D44" s="1"/>
      <c r="E44" s="4"/>
      <c r="F44" s="1"/>
      <c r="G44" s="4"/>
      <c r="H44" s="6"/>
      <c r="I44" s="1"/>
      <c r="J44" s="1"/>
      <c r="K44" s="4"/>
      <c r="L44" s="1"/>
      <c r="M44" s="4"/>
      <c r="N44" s="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>
      <c r="A45" s="1"/>
      <c r="B45" s="1"/>
      <c r="C45" s="1"/>
      <c r="D45" s="1"/>
      <c r="E45" s="4"/>
      <c r="F45" s="1"/>
      <c r="G45" s="4"/>
      <c r="H45" s="6"/>
      <c r="I45" s="1"/>
      <c r="J45" s="1"/>
      <c r="K45" s="4"/>
      <c r="L45" s="1"/>
      <c r="M45" s="4"/>
      <c r="N45" s="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2.75">
      <c r="A46" s="1"/>
      <c r="B46" s="3"/>
      <c r="C46" s="3"/>
      <c r="D46" s="1"/>
      <c r="E46" s="4"/>
      <c r="F46" s="1"/>
      <c r="G46" s="4"/>
      <c r="H46" s="6"/>
      <c r="I46" s="1"/>
      <c r="J46" s="1"/>
      <c r="K46" s="4"/>
      <c r="L46" s="1"/>
      <c r="M46" s="4"/>
      <c r="N46" s="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.75">
      <c r="A47" s="1"/>
      <c r="B47" s="1"/>
      <c r="C47" s="1"/>
      <c r="D47" s="1"/>
      <c r="E47" s="4"/>
      <c r="F47" s="1"/>
      <c r="G47" s="4"/>
      <c r="H47" s="6"/>
      <c r="I47" s="1"/>
      <c r="J47" s="1"/>
      <c r="K47" s="4"/>
      <c r="L47" s="1"/>
      <c r="M47" s="4"/>
      <c r="N47" s="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2.75">
      <c r="A48" s="1"/>
      <c r="B48" s="1"/>
      <c r="C48" s="1"/>
      <c r="D48" s="1"/>
      <c r="E48" s="4"/>
      <c r="F48" s="1"/>
      <c r="G48" s="4"/>
      <c r="H48" s="6"/>
      <c r="I48" s="1"/>
      <c r="J48" s="1"/>
      <c r="K48" s="4"/>
      <c r="L48" s="1"/>
      <c r="M48" s="4"/>
      <c r="N48" s="6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2.75">
      <c r="A49" s="1"/>
      <c r="B49" s="1"/>
      <c r="C49" s="1"/>
      <c r="D49" s="1"/>
      <c r="E49" s="4"/>
      <c r="F49" s="1"/>
      <c r="G49" s="4"/>
      <c r="H49" s="6"/>
      <c r="I49" s="1"/>
      <c r="J49" s="1"/>
      <c r="K49" s="4"/>
      <c r="L49" s="1"/>
      <c r="M49" s="4"/>
      <c r="N49" s="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2.75">
      <c r="A50" s="1"/>
      <c r="B50" s="3"/>
      <c r="C50" s="3"/>
      <c r="D50" s="1"/>
      <c r="E50" s="4"/>
      <c r="F50" s="1"/>
      <c r="G50" s="4"/>
      <c r="H50" s="6"/>
      <c r="I50" s="1"/>
      <c r="J50" s="1"/>
      <c r="K50" s="4"/>
      <c r="L50" s="1"/>
      <c r="M50" s="4"/>
      <c r="N50" s="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2.75">
      <c r="A51" s="1"/>
      <c r="B51" s="1"/>
      <c r="C51" s="1"/>
      <c r="D51" s="1"/>
      <c r="E51" s="4"/>
      <c r="F51" s="1"/>
      <c r="G51" s="4"/>
      <c r="H51" s="6"/>
      <c r="I51" s="1"/>
      <c r="J51" s="1"/>
      <c r="K51" s="4"/>
      <c r="L51" s="1"/>
      <c r="M51" s="4"/>
      <c r="N51" s="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.75">
      <c r="A52" s="1"/>
      <c r="B52" s="3"/>
      <c r="C52" s="3"/>
      <c r="D52" s="1"/>
      <c r="E52" s="4"/>
      <c r="F52" s="1"/>
      <c r="G52" s="4"/>
      <c r="H52" s="6"/>
      <c r="I52" s="1"/>
      <c r="J52" s="1"/>
      <c r="K52" s="4"/>
      <c r="L52" s="1"/>
      <c r="M52" s="4"/>
      <c r="N52" s="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.75">
      <c r="A53" s="1"/>
      <c r="B53" s="1"/>
      <c r="C53" s="1"/>
      <c r="D53" s="1"/>
      <c r="E53" s="4"/>
      <c r="F53" s="1"/>
      <c r="G53" s="4"/>
      <c r="H53" s="6"/>
      <c r="I53" s="1"/>
      <c r="J53" s="1"/>
      <c r="K53" s="4"/>
      <c r="L53" s="1"/>
      <c r="M53" s="4"/>
      <c r="N53" s="6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.75">
      <c r="A54" s="1"/>
      <c r="B54" s="3"/>
      <c r="C54" s="3"/>
      <c r="D54" s="1"/>
      <c r="E54" s="4"/>
      <c r="F54" s="1"/>
      <c r="G54" s="4"/>
      <c r="H54" s="6"/>
      <c r="I54" s="1"/>
      <c r="J54" s="1"/>
      <c r="K54" s="4"/>
      <c r="L54" s="1"/>
      <c r="M54" s="4"/>
      <c r="N54" s="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.75">
      <c r="A55" s="1"/>
      <c r="B55" s="1"/>
      <c r="C55" s="1"/>
      <c r="D55" s="1"/>
      <c r="E55" s="4"/>
      <c r="F55" s="1"/>
      <c r="G55" s="4"/>
      <c r="H55" s="6"/>
      <c r="I55" s="1"/>
      <c r="J55" s="1"/>
      <c r="K55" s="4"/>
      <c r="L55" s="1"/>
      <c r="M55" s="4"/>
      <c r="N55" s="6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.75">
      <c r="A56" s="1"/>
      <c r="B56" s="1"/>
      <c r="C56" s="1"/>
      <c r="D56" s="1"/>
      <c r="E56" s="4"/>
      <c r="F56" s="1"/>
      <c r="G56" s="4"/>
      <c r="H56" s="6"/>
      <c r="I56" s="1"/>
      <c r="J56" s="1"/>
      <c r="K56" s="4"/>
      <c r="L56" s="1"/>
      <c r="M56" s="4"/>
      <c r="N56" s="6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.75">
      <c r="A57" s="1"/>
      <c r="B57" s="3"/>
      <c r="C57" s="3"/>
      <c r="D57" s="1"/>
      <c r="E57" s="4"/>
      <c r="F57" s="1"/>
      <c r="G57" s="4"/>
      <c r="H57" s="6"/>
      <c r="I57" s="1"/>
      <c r="J57" s="1"/>
      <c r="K57" s="4"/>
      <c r="L57" s="1"/>
      <c r="M57" s="4"/>
      <c r="N57" s="6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.75">
      <c r="A58" s="7"/>
      <c r="B58" s="1"/>
      <c r="C58" s="1"/>
      <c r="D58" s="1"/>
      <c r="E58" s="4"/>
      <c r="F58" s="1"/>
      <c r="G58" s="4"/>
      <c r="H58" s="6"/>
      <c r="I58" s="1"/>
      <c r="J58" s="1"/>
      <c r="K58" s="4"/>
      <c r="L58" s="1"/>
      <c r="M58" s="4"/>
      <c r="N58" s="6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2.75">
      <c r="A59" s="7"/>
      <c r="B59" s="1"/>
      <c r="C59" s="1"/>
      <c r="D59" s="1"/>
      <c r="E59" s="4"/>
      <c r="F59" s="1"/>
      <c r="G59" s="4"/>
      <c r="H59" s="6"/>
      <c r="I59" s="1"/>
      <c r="J59" s="1"/>
      <c r="K59" s="4"/>
      <c r="L59" s="1"/>
      <c r="M59" s="4"/>
      <c r="N59" s="6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</sheetData>
  <sheetProtection selectLockedCells="1" selectUnlockedCells="1"/>
  <printOptions/>
  <pageMargins left="0.75" right="0.75" top="1" bottom="1" header="0.492125985" footer="0.492125985"/>
  <pageSetup horizontalDpi="120" verticalDpi="120" orientation="landscape" paperSize="9" r:id="rId1"/>
  <headerFooter alignWithMargins="0">
    <oddFooter>&amp;L&amp;"Times New Roman,Itálico"&amp;8* Pontuação em Negrito, refere-se aos Recordes&amp;"Arial,Normal"&amp;10.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2"/>
  <sheetViews>
    <sheetView zoomScale="75" zoomScaleNormal="75" workbookViewId="0" topLeftCell="A1">
      <selection activeCell="R46" sqref="R46"/>
    </sheetView>
  </sheetViews>
  <sheetFormatPr defaultColWidth="9.140625" defaultRowHeight="12.75"/>
  <cols>
    <col min="1" max="1" width="4.140625" style="0" customWidth="1"/>
    <col min="2" max="2" width="21.7109375" style="0" customWidth="1"/>
    <col min="3" max="3" width="7.00390625" style="0" customWidth="1"/>
    <col min="4" max="4" width="3.7109375" style="0" customWidth="1"/>
    <col min="5" max="5" width="4.28125" style="0" customWidth="1"/>
    <col min="6" max="6" width="3.57421875" style="0" customWidth="1"/>
    <col min="7" max="7" width="3.7109375" style="0" customWidth="1"/>
    <col min="8" max="8" width="3.140625" style="0" customWidth="1"/>
    <col min="9" max="9" width="1.8515625" style="0" customWidth="1"/>
    <col min="10" max="11" width="3.7109375" style="0" customWidth="1"/>
    <col min="12" max="12" width="3.57421875" style="0" customWidth="1"/>
    <col min="13" max="13" width="3.8515625" style="0" customWidth="1"/>
    <col min="14" max="14" width="3.00390625" style="0" customWidth="1"/>
    <col min="15" max="15" width="1.8515625" style="0" customWidth="1"/>
    <col min="16" max="16" width="3.421875" style="0" customWidth="1"/>
    <col min="17" max="17" width="3.7109375" style="0" customWidth="1"/>
    <col min="18" max="18" width="3.421875" style="0" customWidth="1"/>
    <col min="19" max="19" width="4.00390625" style="0" customWidth="1"/>
    <col min="20" max="20" width="2.8515625" style="0" customWidth="1"/>
    <col min="21" max="21" width="1.7109375" style="0" customWidth="1"/>
    <col min="22" max="24" width="3.57421875" style="0" customWidth="1"/>
    <col min="25" max="25" width="3.8515625" style="0" customWidth="1"/>
    <col min="26" max="26" width="3.00390625" style="0" customWidth="1"/>
    <col min="27" max="27" width="2.140625" style="0" customWidth="1"/>
    <col min="28" max="28" width="7.421875" style="0" customWidth="1"/>
    <col min="29" max="29" width="2.28125" style="0" customWidth="1"/>
    <col min="30" max="30" width="7.8515625" style="0" customWidth="1"/>
  </cols>
  <sheetData>
    <row r="1" spans="1:30" ht="12.75">
      <c r="A1" s="66"/>
      <c r="B1" s="66"/>
      <c r="C1" s="18" t="s">
        <v>77</v>
      </c>
      <c r="D1" s="66"/>
      <c r="F1" s="66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66"/>
      <c r="T1" s="17"/>
      <c r="U1" s="17"/>
      <c r="V1" s="17"/>
      <c r="W1" s="17"/>
      <c r="X1" s="17"/>
      <c r="Y1" s="17"/>
      <c r="Z1" s="17"/>
      <c r="AA1" s="17"/>
      <c r="AB1" s="17"/>
      <c r="AC1" s="17"/>
      <c r="AD1" s="22" t="s">
        <v>369</v>
      </c>
    </row>
    <row r="2" spans="1:30" ht="12.75">
      <c r="A2" s="66"/>
      <c r="B2" s="18" t="s">
        <v>19</v>
      </c>
      <c r="C2" s="18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3.5" thickBot="1">
      <c r="A3" s="24" t="s">
        <v>3</v>
      </c>
      <c r="B3" s="25" t="s">
        <v>0</v>
      </c>
      <c r="C3" s="25"/>
      <c r="D3" s="26"/>
      <c r="E3" s="27" t="s">
        <v>1</v>
      </c>
      <c r="F3" s="27"/>
      <c r="G3" s="27"/>
      <c r="H3" s="25" t="s">
        <v>4</v>
      </c>
      <c r="I3" s="27"/>
      <c r="J3" s="27"/>
      <c r="K3" s="27" t="s">
        <v>2</v>
      </c>
      <c r="L3" s="27"/>
      <c r="M3" s="27"/>
      <c r="N3" s="25" t="s">
        <v>4</v>
      </c>
      <c r="O3" s="26"/>
      <c r="P3" s="28"/>
      <c r="Q3" s="27" t="s">
        <v>36</v>
      </c>
      <c r="R3" s="27"/>
      <c r="S3" s="27"/>
      <c r="T3" s="25" t="s">
        <v>4</v>
      </c>
      <c r="U3" s="26"/>
      <c r="V3" s="28"/>
      <c r="W3" s="27" t="s">
        <v>37</v>
      </c>
      <c r="X3" s="27"/>
      <c r="Y3" s="27"/>
      <c r="Z3" s="29" t="s">
        <v>4</v>
      </c>
      <c r="AA3" s="17"/>
      <c r="AB3" s="31" t="s">
        <v>34</v>
      </c>
      <c r="AC3" s="17"/>
      <c r="AD3" s="31" t="s">
        <v>35</v>
      </c>
    </row>
    <row r="4" spans="1:30" ht="13.5" thickTop="1">
      <c r="A4" s="106" t="s">
        <v>5</v>
      </c>
      <c r="B4" s="32" t="s">
        <v>143</v>
      </c>
      <c r="C4" s="100" t="s">
        <v>101</v>
      </c>
      <c r="D4" s="33">
        <v>7</v>
      </c>
      <c r="E4" s="34" t="s">
        <v>80</v>
      </c>
      <c r="F4" s="35">
        <v>7</v>
      </c>
      <c r="G4" s="34" t="s">
        <v>341</v>
      </c>
      <c r="H4" s="36">
        <f aca="true" t="shared" si="0" ref="H4:H18">SUM(D4,F4)</f>
        <v>14</v>
      </c>
      <c r="I4" s="17"/>
      <c r="J4" s="33">
        <v>9</v>
      </c>
      <c r="K4" s="34" t="s">
        <v>295</v>
      </c>
      <c r="L4" s="38">
        <v>14</v>
      </c>
      <c r="M4" s="34" t="s">
        <v>492</v>
      </c>
      <c r="N4" s="36">
        <f aca="true" t="shared" si="1" ref="N4:N16">SUM(J4,L4)</f>
        <v>23</v>
      </c>
      <c r="O4" s="17"/>
      <c r="P4" s="33">
        <v>7</v>
      </c>
      <c r="Q4" s="34" t="s">
        <v>507</v>
      </c>
      <c r="R4" s="35">
        <v>9</v>
      </c>
      <c r="S4" s="34" t="s">
        <v>311</v>
      </c>
      <c r="T4" s="36">
        <f aca="true" t="shared" si="2" ref="T4:T18">SUM(P4,R4)</f>
        <v>16</v>
      </c>
      <c r="U4" s="17"/>
      <c r="V4" s="33">
        <v>7</v>
      </c>
      <c r="W4" s="34" t="s">
        <v>149</v>
      </c>
      <c r="X4" s="38">
        <v>14</v>
      </c>
      <c r="Y4" s="34" t="s">
        <v>371</v>
      </c>
      <c r="Z4" s="36">
        <f aca="true" t="shared" si="3" ref="Z4:Z15">SUM(V4,X4)</f>
        <v>21</v>
      </c>
      <c r="AA4" s="17"/>
      <c r="AB4" s="39">
        <v>5</v>
      </c>
      <c r="AC4" s="17"/>
      <c r="AD4" s="40">
        <f aca="true" t="shared" si="4" ref="AD4:AD18">SUM(H4,N4,T4,Z4,AB4)-MIN(H4,N4,T4)</f>
        <v>65</v>
      </c>
    </row>
    <row r="5" spans="1:30" ht="12.75">
      <c r="A5" s="107" t="s">
        <v>65</v>
      </c>
      <c r="B5" s="41" t="s">
        <v>259</v>
      </c>
      <c r="C5" s="101" t="s">
        <v>92</v>
      </c>
      <c r="D5" s="43">
        <v>9</v>
      </c>
      <c r="E5" s="44" t="s">
        <v>228</v>
      </c>
      <c r="F5" s="45">
        <v>9</v>
      </c>
      <c r="G5" s="44" t="s">
        <v>326</v>
      </c>
      <c r="H5" s="36">
        <f t="shared" si="0"/>
        <v>18</v>
      </c>
      <c r="I5" s="17"/>
      <c r="J5" s="43">
        <v>9</v>
      </c>
      <c r="K5" s="44" t="s">
        <v>476</v>
      </c>
      <c r="L5" s="45">
        <v>9</v>
      </c>
      <c r="M5" s="44" t="s">
        <v>349</v>
      </c>
      <c r="N5" s="36">
        <f t="shared" si="1"/>
        <v>18</v>
      </c>
      <c r="O5" s="17"/>
      <c r="P5" s="43">
        <v>9</v>
      </c>
      <c r="Q5" s="44" t="s">
        <v>295</v>
      </c>
      <c r="R5" s="45">
        <v>9</v>
      </c>
      <c r="S5" s="44" t="s">
        <v>261</v>
      </c>
      <c r="T5" s="36">
        <f t="shared" si="2"/>
        <v>18</v>
      </c>
      <c r="U5" s="17"/>
      <c r="V5" s="43">
        <v>9</v>
      </c>
      <c r="W5" s="44" t="s">
        <v>496</v>
      </c>
      <c r="X5" s="45">
        <v>7</v>
      </c>
      <c r="Y5" s="44" t="s">
        <v>371</v>
      </c>
      <c r="Z5" s="36">
        <f t="shared" si="3"/>
        <v>16</v>
      </c>
      <c r="AA5" s="17"/>
      <c r="AB5" s="49">
        <v>5</v>
      </c>
      <c r="AC5" s="17"/>
      <c r="AD5" s="40">
        <f t="shared" si="4"/>
        <v>57</v>
      </c>
    </row>
    <row r="6" spans="1:30" ht="12.75">
      <c r="A6" s="107" t="s">
        <v>66</v>
      </c>
      <c r="B6" s="41" t="s">
        <v>142</v>
      </c>
      <c r="C6" s="101" t="s">
        <v>92</v>
      </c>
      <c r="D6" s="46">
        <v>14</v>
      </c>
      <c r="E6" s="44" t="s">
        <v>80</v>
      </c>
      <c r="F6" s="47">
        <v>14</v>
      </c>
      <c r="G6" s="44" t="s">
        <v>341</v>
      </c>
      <c r="H6" s="36">
        <f t="shared" si="0"/>
        <v>28</v>
      </c>
      <c r="I6" s="17"/>
      <c r="J6" s="43">
        <v>9</v>
      </c>
      <c r="K6" s="44" t="s">
        <v>438</v>
      </c>
      <c r="L6" s="47">
        <v>14</v>
      </c>
      <c r="M6" s="44" t="s">
        <v>326</v>
      </c>
      <c r="N6" s="36">
        <f t="shared" si="1"/>
        <v>23</v>
      </c>
      <c r="O6" s="17"/>
      <c r="P6" s="46">
        <v>14</v>
      </c>
      <c r="Q6" s="44" t="s">
        <v>507</v>
      </c>
      <c r="R6" s="47">
        <v>14</v>
      </c>
      <c r="S6" s="44" t="s">
        <v>349</v>
      </c>
      <c r="T6" s="36">
        <f t="shared" si="2"/>
        <v>28</v>
      </c>
      <c r="U6" s="17"/>
      <c r="V6" s="43" t="s">
        <v>79</v>
      </c>
      <c r="W6" s="44" t="s">
        <v>492</v>
      </c>
      <c r="X6" s="45" t="s">
        <v>619</v>
      </c>
      <c r="Y6" s="44" t="s">
        <v>371</v>
      </c>
      <c r="Z6" s="36">
        <f t="shared" si="3"/>
        <v>0</v>
      </c>
      <c r="AA6" s="17"/>
      <c r="AB6" s="49">
        <v>0</v>
      </c>
      <c r="AC6" s="17"/>
      <c r="AD6" s="40">
        <f t="shared" si="4"/>
        <v>56</v>
      </c>
    </row>
    <row r="7" spans="1:30" ht="12.75">
      <c r="A7" s="107" t="s">
        <v>67</v>
      </c>
      <c r="B7" s="41" t="s">
        <v>144</v>
      </c>
      <c r="C7" s="101" t="s">
        <v>119</v>
      </c>
      <c r="D7" s="43">
        <v>6</v>
      </c>
      <c r="E7" s="44" t="s">
        <v>80</v>
      </c>
      <c r="F7" s="45">
        <v>6</v>
      </c>
      <c r="G7" s="44" t="s">
        <v>341</v>
      </c>
      <c r="H7" s="36">
        <f t="shared" si="0"/>
        <v>12</v>
      </c>
      <c r="I7" s="17"/>
      <c r="J7" s="43">
        <v>9</v>
      </c>
      <c r="K7" s="44" t="s">
        <v>371</v>
      </c>
      <c r="L7" s="45">
        <v>7</v>
      </c>
      <c r="M7" s="44" t="s">
        <v>295</v>
      </c>
      <c r="N7" s="36">
        <f t="shared" si="1"/>
        <v>16</v>
      </c>
      <c r="O7" s="17"/>
      <c r="P7" s="43"/>
      <c r="Q7" s="44"/>
      <c r="R7" s="45"/>
      <c r="S7" s="44"/>
      <c r="T7" s="48">
        <f t="shared" si="2"/>
        <v>0</v>
      </c>
      <c r="U7" s="17"/>
      <c r="V7" s="46">
        <v>14</v>
      </c>
      <c r="W7" s="44" t="s">
        <v>492</v>
      </c>
      <c r="X7" s="45">
        <v>4</v>
      </c>
      <c r="Y7" s="44" t="s">
        <v>149</v>
      </c>
      <c r="Z7" s="36">
        <f t="shared" si="3"/>
        <v>18</v>
      </c>
      <c r="AA7" s="17"/>
      <c r="AB7" s="49">
        <v>0</v>
      </c>
      <c r="AC7" s="17"/>
      <c r="AD7" s="40">
        <f t="shared" si="4"/>
        <v>46</v>
      </c>
    </row>
    <row r="8" spans="1:30" ht="12.75">
      <c r="A8" s="107" t="s">
        <v>67</v>
      </c>
      <c r="B8" s="41" t="s">
        <v>225</v>
      </c>
      <c r="C8" s="101" t="s">
        <v>89</v>
      </c>
      <c r="D8" s="43">
        <v>7</v>
      </c>
      <c r="E8" s="44" t="s">
        <v>149</v>
      </c>
      <c r="F8" s="45">
        <v>9</v>
      </c>
      <c r="G8" s="44" t="s">
        <v>295</v>
      </c>
      <c r="H8" s="48">
        <f t="shared" si="0"/>
        <v>16</v>
      </c>
      <c r="I8" s="17"/>
      <c r="J8" s="43">
        <v>7</v>
      </c>
      <c r="K8" s="44" t="s">
        <v>371</v>
      </c>
      <c r="L8" s="45">
        <v>6</v>
      </c>
      <c r="M8" s="44" t="s">
        <v>492</v>
      </c>
      <c r="N8" s="48">
        <f t="shared" si="1"/>
        <v>13</v>
      </c>
      <c r="O8" s="17"/>
      <c r="P8" s="43">
        <v>9</v>
      </c>
      <c r="Q8" s="44" t="s">
        <v>80</v>
      </c>
      <c r="R8" s="45">
        <v>7</v>
      </c>
      <c r="S8" s="44" t="s">
        <v>311</v>
      </c>
      <c r="T8" s="48">
        <f t="shared" si="2"/>
        <v>16</v>
      </c>
      <c r="U8" s="17"/>
      <c r="V8" s="43">
        <v>0</v>
      </c>
      <c r="W8" s="44" t="s">
        <v>149</v>
      </c>
      <c r="X8" s="45">
        <v>9</v>
      </c>
      <c r="Y8" s="44" t="s">
        <v>295</v>
      </c>
      <c r="Z8" s="48">
        <f t="shared" si="3"/>
        <v>9</v>
      </c>
      <c r="AA8" s="17"/>
      <c r="AB8" s="49">
        <v>5</v>
      </c>
      <c r="AC8" s="17"/>
      <c r="AD8" s="40">
        <f t="shared" si="4"/>
        <v>46</v>
      </c>
    </row>
    <row r="9" spans="1:30" ht="12.75">
      <c r="A9" s="169" t="s">
        <v>67</v>
      </c>
      <c r="B9" s="41" t="s">
        <v>224</v>
      </c>
      <c r="C9" s="101" t="s">
        <v>129</v>
      </c>
      <c r="D9" s="43">
        <v>9</v>
      </c>
      <c r="E9" s="44" t="s">
        <v>149</v>
      </c>
      <c r="F9" s="45">
        <v>6</v>
      </c>
      <c r="G9" s="44" t="s">
        <v>349</v>
      </c>
      <c r="H9" s="48">
        <f t="shared" si="0"/>
        <v>15</v>
      </c>
      <c r="I9" s="17"/>
      <c r="J9" s="43">
        <v>5</v>
      </c>
      <c r="K9" s="44" t="s">
        <v>295</v>
      </c>
      <c r="L9" s="45">
        <v>9</v>
      </c>
      <c r="M9" s="44" t="s">
        <v>496</v>
      </c>
      <c r="N9" s="48">
        <f t="shared" si="1"/>
        <v>14</v>
      </c>
      <c r="O9" s="17"/>
      <c r="P9" s="43">
        <v>6</v>
      </c>
      <c r="Q9" s="44" t="s">
        <v>80</v>
      </c>
      <c r="R9" s="45">
        <v>9</v>
      </c>
      <c r="S9" s="44" t="s">
        <v>326</v>
      </c>
      <c r="T9" s="48">
        <f t="shared" si="2"/>
        <v>15</v>
      </c>
      <c r="U9" s="17"/>
      <c r="V9" s="43">
        <v>6</v>
      </c>
      <c r="W9" s="44" t="s">
        <v>492</v>
      </c>
      <c r="X9" s="45">
        <v>5</v>
      </c>
      <c r="Y9" s="44" t="s">
        <v>371</v>
      </c>
      <c r="Z9" s="48">
        <f t="shared" si="3"/>
        <v>11</v>
      </c>
      <c r="AA9" s="17"/>
      <c r="AB9" s="49">
        <v>5</v>
      </c>
      <c r="AC9" s="17"/>
      <c r="AD9" s="40">
        <f t="shared" si="4"/>
        <v>46</v>
      </c>
    </row>
    <row r="10" spans="1:30" ht="12.75">
      <c r="A10" s="169" t="s">
        <v>69</v>
      </c>
      <c r="B10" s="41" t="s">
        <v>348</v>
      </c>
      <c r="C10" s="101" t="s">
        <v>107</v>
      </c>
      <c r="D10" s="43">
        <v>6</v>
      </c>
      <c r="E10" s="44" t="s">
        <v>295</v>
      </c>
      <c r="F10" s="45">
        <v>5</v>
      </c>
      <c r="G10" s="44" t="s">
        <v>341</v>
      </c>
      <c r="H10" s="48">
        <f t="shared" si="0"/>
        <v>11</v>
      </c>
      <c r="I10" s="17"/>
      <c r="J10" s="43">
        <v>7</v>
      </c>
      <c r="K10" s="44" t="s">
        <v>476</v>
      </c>
      <c r="L10" s="45">
        <v>7</v>
      </c>
      <c r="M10" s="44" t="s">
        <v>496</v>
      </c>
      <c r="N10" s="48">
        <f t="shared" si="1"/>
        <v>14</v>
      </c>
      <c r="O10" s="17"/>
      <c r="P10" s="43">
        <v>6</v>
      </c>
      <c r="Q10" s="44" t="s">
        <v>507</v>
      </c>
      <c r="R10" s="45">
        <v>6</v>
      </c>
      <c r="S10" s="44" t="s">
        <v>261</v>
      </c>
      <c r="T10" s="48">
        <f t="shared" si="2"/>
        <v>12</v>
      </c>
      <c r="U10" s="17"/>
      <c r="V10" s="43">
        <v>7</v>
      </c>
      <c r="W10" s="44" t="s">
        <v>492</v>
      </c>
      <c r="X10" s="45">
        <v>6</v>
      </c>
      <c r="Y10" s="44" t="s">
        <v>371</v>
      </c>
      <c r="Z10" s="48">
        <f t="shared" si="3"/>
        <v>13</v>
      </c>
      <c r="AA10" s="17"/>
      <c r="AB10" s="49">
        <v>5</v>
      </c>
      <c r="AC10" s="17"/>
      <c r="AD10" s="40">
        <f t="shared" si="4"/>
        <v>44</v>
      </c>
    </row>
    <row r="11" spans="1:30" ht="12.75">
      <c r="A11" s="169" t="s">
        <v>68</v>
      </c>
      <c r="B11" s="41" t="s">
        <v>145</v>
      </c>
      <c r="C11" s="101" t="s">
        <v>82</v>
      </c>
      <c r="D11" s="43">
        <v>5</v>
      </c>
      <c r="E11" s="44" t="s">
        <v>80</v>
      </c>
      <c r="F11" s="45">
        <v>5</v>
      </c>
      <c r="G11" s="44" t="s">
        <v>149</v>
      </c>
      <c r="H11" s="48">
        <f t="shared" si="0"/>
        <v>10</v>
      </c>
      <c r="I11" s="17"/>
      <c r="J11" s="43">
        <v>7</v>
      </c>
      <c r="K11" s="44" t="s">
        <v>326</v>
      </c>
      <c r="L11" s="45">
        <v>6</v>
      </c>
      <c r="M11" s="44" t="s">
        <v>496</v>
      </c>
      <c r="N11" s="48">
        <f t="shared" si="1"/>
        <v>13</v>
      </c>
      <c r="O11" s="96"/>
      <c r="P11" s="43">
        <v>5</v>
      </c>
      <c r="Q11" s="44" t="s">
        <v>261</v>
      </c>
      <c r="R11" s="45">
        <v>5</v>
      </c>
      <c r="S11" s="44" t="s">
        <v>311</v>
      </c>
      <c r="T11" s="48">
        <f t="shared" si="2"/>
        <v>10</v>
      </c>
      <c r="U11" s="17"/>
      <c r="V11" s="43">
        <v>7</v>
      </c>
      <c r="W11" s="44" t="s">
        <v>349</v>
      </c>
      <c r="X11" s="45">
        <v>7</v>
      </c>
      <c r="Y11" s="44" t="s">
        <v>295</v>
      </c>
      <c r="Z11" s="48">
        <f t="shared" si="3"/>
        <v>14</v>
      </c>
      <c r="AA11" s="17"/>
      <c r="AB11" s="49">
        <v>5</v>
      </c>
      <c r="AC11" s="17"/>
      <c r="AD11" s="40">
        <f t="shared" si="4"/>
        <v>42</v>
      </c>
    </row>
    <row r="12" spans="1:30" ht="12.75">
      <c r="A12" s="169" t="s">
        <v>71</v>
      </c>
      <c r="B12" s="41" t="s">
        <v>437</v>
      </c>
      <c r="C12" s="101" t="s">
        <v>92</v>
      </c>
      <c r="D12" s="43"/>
      <c r="E12" s="44"/>
      <c r="F12" s="45"/>
      <c r="G12" s="44"/>
      <c r="H12" s="48">
        <f t="shared" si="0"/>
        <v>0</v>
      </c>
      <c r="I12" s="17"/>
      <c r="J12" s="43">
        <v>6</v>
      </c>
      <c r="K12" s="44" t="s">
        <v>295</v>
      </c>
      <c r="L12" s="45">
        <v>9</v>
      </c>
      <c r="M12" s="44" t="s">
        <v>149</v>
      </c>
      <c r="N12" s="48">
        <f t="shared" si="1"/>
        <v>15</v>
      </c>
      <c r="O12" s="96"/>
      <c r="P12" s="43">
        <v>7</v>
      </c>
      <c r="Q12" s="44" t="s">
        <v>80</v>
      </c>
      <c r="R12" s="45">
        <v>6</v>
      </c>
      <c r="S12" s="44" t="s">
        <v>311</v>
      </c>
      <c r="T12" s="48">
        <f t="shared" si="2"/>
        <v>13</v>
      </c>
      <c r="U12" s="17"/>
      <c r="V12" s="43">
        <v>6</v>
      </c>
      <c r="W12" s="44" t="s">
        <v>349</v>
      </c>
      <c r="X12" s="45">
        <v>5</v>
      </c>
      <c r="Y12" s="44" t="s">
        <v>492</v>
      </c>
      <c r="Z12" s="48">
        <f t="shared" si="3"/>
        <v>11</v>
      </c>
      <c r="AA12" s="17"/>
      <c r="AB12" s="49">
        <v>0</v>
      </c>
      <c r="AC12" s="17"/>
      <c r="AD12" s="40">
        <f t="shared" si="4"/>
        <v>39</v>
      </c>
    </row>
    <row r="13" spans="1:30" ht="12.75">
      <c r="A13" s="169" t="s">
        <v>64</v>
      </c>
      <c r="B13" s="41" t="s">
        <v>324</v>
      </c>
      <c r="C13" s="101" t="s">
        <v>85</v>
      </c>
      <c r="D13" s="43">
        <v>9</v>
      </c>
      <c r="E13" s="44" t="s">
        <v>311</v>
      </c>
      <c r="F13" s="45">
        <v>7</v>
      </c>
      <c r="G13" s="44" t="s">
        <v>349</v>
      </c>
      <c r="H13" s="48">
        <f t="shared" si="0"/>
        <v>16</v>
      </c>
      <c r="I13" s="17"/>
      <c r="J13" s="43">
        <v>6</v>
      </c>
      <c r="K13" s="44" t="s">
        <v>371</v>
      </c>
      <c r="L13" s="45">
        <v>4</v>
      </c>
      <c r="M13" s="44" t="s">
        <v>295</v>
      </c>
      <c r="N13" s="48">
        <f t="shared" si="1"/>
        <v>10</v>
      </c>
      <c r="O13" s="17"/>
      <c r="P13" s="43">
        <v>9</v>
      </c>
      <c r="Q13" s="44" t="s">
        <v>149</v>
      </c>
      <c r="R13" s="45">
        <v>7</v>
      </c>
      <c r="S13" s="44" t="s">
        <v>261</v>
      </c>
      <c r="T13" s="48">
        <f t="shared" si="2"/>
        <v>16</v>
      </c>
      <c r="U13" s="17"/>
      <c r="V13" s="43"/>
      <c r="W13" s="44"/>
      <c r="X13" s="45"/>
      <c r="Y13" s="44"/>
      <c r="Z13" s="48">
        <f t="shared" si="3"/>
        <v>0</v>
      </c>
      <c r="AA13" s="17"/>
      <c r="AB13" s="49">
        <v>0</v>
      </c>
      <c r="AC13" s="17"/>
      <c r="AD13" s="40">
        <f t="shared" si="4"/>
        <v>32</v>
      </c>
    </row>
    <row r="14" spans="1:30" ht="12.75">
      <c r="A14" s="169" t="s">
        <v>72</v>
      </c>
      <c r="B14" s="41" t="s">
        <v>294</v>
      </c>
      <c r="C14" s="101" t="s">
        <v>92</v>
      </c>
      <c r="D14" s="43">
        <v>9</v>
      </c>
      <c r="E14" s="44" t="s">
        <v>261</v>
      </c>
      <c r="F14" s="45">
        <v>9</v>
      </c>
      <c r="G14" s="44" t="s">
        <v>349</v>
      </c>
      <c r="H14" s="48">
        <f t="shared" si="0"/>
        <v>18</v>
      </c>
      <c r="I14" s="17"/>
      <c r="J14" s="46"/>
      <c r="K14" s="44"/>
      <c r="L14" s="47"/>
      <c r="M14" s="44"/>
      <c r="N14" s="48">
        <f t="shared" si="1"/>
        <v>0</v>
      </c>
      <c r="O14" s="17"/>
      <c r="P14" s="43"/>
      <c r="Q14" s="44"/>
      <c r="R14" s="45"/>
      <c r="S14" s="44"/>
      <c r="T14" s="48">
        <f t="shared" si="2"/>
        <v>0</v>
      </c>
      <c r="U14" s="17"/>
      <c r="V14" s="43" t="s">
        <v>79</v>
      </c>
      <c r="W14" s="44" t="s">
        <v>149</v>
      </c>
      <c r="X14" s="45">
        <v>9</v>
      </c>
      <c r="Y14" s="44" t="s">
        <v>476</v>
      </c>
      <c r="Z14" s="48">
        <f t="shared" si="3"/>
        <v>9</v>
      </c>
      <c r="AA14" s="17"/>
      <c r="AB14" s="49">
        <v>0</v>
      </c>
      <c r="AC14" s="17"/>
      <c r="AD14" s="40">
        <f t="shared" si="4"/>
        <v>27</v>
      </c>
    </row>
    <row r="15" spans="1:30" ht="12.75">
      <c r="A15" s="169" t="s">
        <v>70</v>
      </c>
      <c r="B15" s="41" t="s">
        <v>404</v>
      </c>
      <c r="C15" s="101" t="s">
        <v>226</v>
      </c>
      <c r="D15" s="43">
        <v>6</v>
      </c>
      <c r="E15" s="44" t="s">
        <v>149</v>
      </c>
      <c r="F15" s="45">
        <v>7</v>
      </c>
      <c r="G15" s="44" t="s">
        <v>295</v>
      </c>
      <c r="H15" s="48">
        <f t="shared" si="0"/>
        <v>13</v>
      </c>
      <c r="I15" s="17"/>
      <c r="J15" s="43">
        <v>5</v>
      </c>
      <c r="K15" s="44" t="s">
        <v>371</v>
      </c>
      <c r="L15" s="45">
        <v>7</v>
      </c>
      <c r="M15" s="44" t="s">
        <v>492</v>
      </c>
      <c r="N15" s="48">
        <f t="shared" si="1"/>
        <v>12</v>
      </c>
      <c r="O15" s="17"/>
      <c r="P15" s="43"/>
      <c r="Q15" s="44"/>
      <c r="R15" s="45"/>
      <c r="S15" s="44"/>
      <c r="T15" s="48">
        <f t="shared" si="2"/>
        <v>0</v>
      </c>
      <c r="U15" s="17"/>
      <c r="V15" s="43"/>
      <c r="W15" s="44"/>
      <c r="X15" s="45"/>
      <c r="Y15" s="44"/>
      <c r="Z15" s="48">
        <f t="shared" si="3"/>
        <v>0</v>
      </c>
      <c r="AA15" s="17"/>
      <c r="AB15" s="49">
        <v>0</v>
      </c>
      <c r="AC15" s="17"/>
      <c r="AD15" s="40">
        <f t="shared" si="4"/>
        <v>25</v>
      </c>
    </row>
    <row r="16" spans="1:30" ht="12.75">
      <c r="A16" s="169" t="s">
        <v>73</v>
      </c>
      <c r="B16" s="41" t="s">
        <v>603</v>
      </c>
      <c r="C16" s="101" t="s">
        <v>92</v>
      </c>
      <c r="D16" s="43"/>
      <c r="E16" s="44"/>
      <c r="F16" s="45"/>
      <c r="G16" s="44"/>
      <c r="H16" s="48">
        <f t="shared" si="0"/>
        <v>0</v>
      </c>
      <c r="I16" s="17"/>
      <c r="J16" s="43"/>
      <c r="K16" s="44"/>
      <c r="L16" s="45"/>
      <c r="M16" s="44"/>
      <c r="N16" s="48">
        <f t="shared" si="1"/>
        <v>0</v>
      </c>
      <c r="O16" s="17"/>
      <c r="P16" s="43"/>
      <c r="Q16" s="44"/>
      <c r="R16" s="45"/>
      <c r="S16" s="44"/>
      <c r="T16" s="48">
        <f t="shared" si="2"/>
        <v>0</v>
      </c>
      <c r="U16" s="17"/>
      <c r="V16" s="43">
        <v>9</v>
      </c>
      <c r="W16" s="44" t="s">
        <v>349</v>
      </c>
      <c r="X16" s="45">
        <v>5</v>
      </c>
      <c r="Y16" s="44" t="s">
        <v>149</v>
      </c>
      <c r="Z16" s="48">
        <f>SUM(V16,X16)</f>
        <v>14</v>
      </c>
      <c r="AA16" s="17"/>
      <c r="AB16" s="49">
        <v>0</v>
      </c>
      <c r="AC16" s="17"/>
      <c r="AD16" s="40">
        <f t="shared" si="4"/>
        <v>14</v>
      </c>
    </row>
    <row r="17" spans="1:30" ht="12.75">
      <c r="A17" s="169" t="s">
        <v>74</v>
      </c>
      <c r="B17" s="41" t="s">
        <v>653</v>
      </c>
      <c r="C17" s="101" t="s">
        <v>92</v>
      </c>
      <c r="D17" s="43"/>
      <c r="E17" s="44"/>
      <c r="F17" s="45"/>
      <c r="G17" s="44"/>
      <c r="H17" s="48">
        <f t="shared" si="0"/>
        <v>0</v>
      </c>
      <c r="I17" s="17"/>
      <c r="J17" s="43"/>
      <c r="K17" s="44"/>
      <c r="L17" s="45"/>
      <c r="M17" s="44"/>
      <c r="N17" s="48">
        <f>SUM(J17,L17)</f>
        <v>0</v>
      </c>
      <c r="O17" s="17"/>
      <c r="P17" s="43"/>
      <c r="Q17" s="44"/>
      <c r="R17" s="45"/>
      <c r="S17" s="44"/>
      <c r="T17" s="48">
        <f t="shared" si="2"/>
        <v>0</v>
      </c>
      <c r="U17" s="17"/>
      <c r="V17" s="43">
        <v>9</v>
      </c>
      <c r="W17" s="44" t="s">
        <v>149</v>
      </c>
      <c r="X17" s="45" t="s">
        <v>79</v>
      </c>
      <c r="Y17" s="44" t="s">
        <v>326</v>
      </c>
      <c r="Z17" s="48">
        <f>SUM(V17,X17)</f>
        <v>9</v>
      </c>
      <c r="AA17" s="17"/>
      <c r="AB17" s="49">
        <v>0</v>
      </c>
      <c r="AC17" s="17"/>
      <c r="AD17" s="40">
        <f t="shared" si="4"/>
        <v>9</v>
      </c>
    </row>
    <row r="18" spans="1:30" ht="12.75">
      <c r="A18" s="169" t="s">
        <v>75</v>
      </c>
      <c r="B18" s="41" t="s">
        <v>690</v>
      </c>
      <c r="C18" s="101" t="s">
        <v>96</v>
      </c>
      <c r="D18" s="43"/>
      <c r="E18" s="44"/>
      <c r="F18" s="45"/>
      <c r="G18" s="44"/>
      <c r="H18" s="48">
        <f t="shared" si="0"/>
        <v>0</v>
      </c>
      <c r="I18" s="17"/>
      <c r="J18" s="43"/>
      <c r="K18" s="44"/>
      <c r="L18" s="45"/>
      <c r="M18" s="44"/>
      <c r="N18" s="48">
        <f>SUM(J18,L18)</f>
        <v>0</v>
      </c>
      <c r="O18" s="17"/>
      <c r="P18" s="43"/>
      <c r="Q18" s="44"/>
      <c r="R18" s="45"/>
      <c r="S18" s="44"/>
      <c r="T18" s="48">
        <f t="shared" si="2"/>
        <v>0</v>
      </c>
      <c r="U18" s="17"/>
      <c r="V18" s="43">
        <v>6</v>
      </c>
      <c r="W18" s="44" t="s">
        <v>149</v>
      </c>
      <c r="X18" s="45"/>
      <c r="Y18" s="44"/>
      <c r="Z18" s="48">
        <f>SUM(V18,X18)</f>
        <v>6</v>
      </c>
      <c r="AA18" s="17"/>
      <c r="AB18" s="49">
        <v>0</v>
      </c>
      <c r="AC18" s="17"/>
      <c r="AD18" s="40">
        <f t="shared" si="4"/>
        <v>6</v>
      </c>
    </row>
    <row r="19" spans="1:30" ht="12.75">
      <c r="A19" s="108"/>
      <c r="B19" s="51"/>
      <c r="C19" s="114"/>
      <c r="D19" s="51"/>
      <c r="E19" s="53"/>
      <c r="F19" s="51"/>
      <c r="G19" s="53"/>
      <c r="H19" s="54"/>
      <c r="I19" s="17"/>
      <c r="J19" s="51"/>
      <c r="K19" s="53"/>
      <c r="L19" s="51"/>
      <c r="M19" s="53"/>
      <c r="N19" s="54"/>
      <c r="O19" s="96"/>
      <c r="P19" s="51"/>
      <c r="Q19" s="53"/>
      <c r="R19" s="51"/>
      <c r="S19" s="53"/>
      <c r="T19" s="54"/>
      <c r="U19" s="17"/>
      <c r="V19" s="51"/>
      <c r="W19" s="53"/>
      <c r="X19" s="51"/>
      <c r="Y19" s="53"/>
      <c r="Z19" s="54"/>
      <c r="AA19" s="17"/>
      <c r="AB19" s="55"/>
      <c r="AC19" s="17"/>
      <c r="AD19" s="54"/>
    </row>
    <row r="20" spans="1:30" ht="12.75">
      <c r="A20" s="108"/>
      <c r="B20" s="51"/>
      <c r="C20" s="114"/>
      <c r="D20" s="51"/>
      <c r="E20" s="53"/>
      <c r="F20" s="51"/>
      <c r="G20" s="53"/>
      <c r="H20" s="54"/>
      <c r="I20" s="17"/>
      <c r="J20" s="51"/>
      <c r="K20" s="53"/>
      <c r="L20" s="51"/>
      <c r="M20" s="53"/>
      <c r="N20" s="54"/>
      <c r="O20" s="96"/>
      <c r="P20" s="51"/>
      <c r="Q20" s="53"/>
      <c r="R20" s="51"/>
      <c r="S20" s="53"/>
      <c r="T20" s="54"/>
      <c r="U20" s="17"/>
      <c r="V20" s="51"/>
      <c r="W20" s="53"/>
      <c r="X20" s="51"/>
      <c r="Y20" s="53"/>
      <c r="Z20" s="54"/>
      <c r="AA20" s="17"/>
      <c r="AB20" s="55"/>
      <c r="AC20" s="17"/>
      <c r="AD20" s="54"/>
    </row>
    <row r="21" spans="1:30" ht="12.75">
      <c r="A21" s="108"/>
      <c r="B21" s="51"/>
      <c r="C21" s="114"/>
      <c r="D21" s="51"/>
      <c r="E21" s="53"/>
      <c r="F21" s="51"/>
      <c r="G21" s="53"/>
      <c r="H21" s="54"/>
      <c r="I21" s="17"/>
      <c r="J21" s="51"/>
      <c r="K21" s="53"/>
      <c r="L21" s="51"/>
      <c r="M21" s="53"/>
      <c r="N21" s="54"/>
      <c r="O21" s="96"/>
      <c r="P21" s="51"/>
      <c r="Q21" s="53"/>
      <c r="R21" s="51"/>
      <c r="S21" s="53"/>
      <c r="T21" s="54"/>
      <c r="U21" s="17"/>
      <c r="V21" s="51"/>
      <c r="W21" s="53"/>
      <c r="X21" s="51"/>
      <c r="Y21" s="53"/>
      <c r="Z21" s="54"/>
      <c r="AA21" s="17"/>
      <c r="AB21" s="55"/>
      <c r="AC21" s="17"/>
      <c r="AD21" s="54"/>
    </row>
    <row r="22" spans="1:30" ht="12.75">
      <c r="A22" s="51"/>
      <c r="B22" s="51"/>
      <c r="C22" s="52"/>
      <c r="D22" s="51"/>
      <c r="E22" s="53"/>
      <c r="F22" s="51"/>
      <c r="G22" s="53"/>
      <c r="H22" s="54"/>
      <c r="I22" s="17"/>
      <c r="J22" s="59"/>
      <c r="K22" s="53"/>
      <c r="L22" s="59"/>
      <c r="M22" s="53"/>
      <c r="N22" s="54"/>
      <c r="O22" s="17"/>
      <c r="P22" s="51"/>
      <c r="Q22" s="53"/>
      <c r="R22" s="51"/>
      <c r="S22" s="53"/>
      <c r="T22" s="54"/>
      <c r="U22" s="17"/>
      <c r="V22" s="51"/>
      <c r="W22" s="53"/>
      <c r="X22" s="51"/>
      <c r="Y22" s="53"/>
      <c r="Z22" s="54"/>
      <c r="AA22" s="17"/>
      <c r="AB22" s="55"/>
      <c r="AC22" s="17"/>
      <c r="AD22" s="54"/>
    </row>
    <row r="23" spans="1:30" ht="12.75">
      <c r="A23" s="17"/>
      <c r="B23" s="66"/>
      <c r="C23" s="18" t="s">
        <v>77</v>
      </c>
      <c r="D23" s="66"/>
      <c r="F23" s="6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17"/>
      <c r="AD23" s="17"/>
    </row>
    <row r="24" spans="1:30" ht="12.75">
      <c r="A24" s="17"/>
      <c r="B24" s="18" t="s">
        <v>32</v>
      </c>
      <c r="C24" s="18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17"/>
      <c r="AD24" s="17"/>
    </row>
    <row r="25" spans="1:30" ht="13.5" thickBot="1">
      <c r="A25" s="24" t="s">
        <v>3</v>
      </c>
      <c r="B25" s="25" t="s">
        <v>0</v>
      </c>
      <c r="C25" s="25"/>
      <c r="D25" s="26"/>
      <c r="E25" s="27" t="s">
        <v>1</v>
      </c>
      <c r="F25" s="27"/>
      <c r="G25" s="27"/>
      <c r="H25" s="25" t="s">
        <v>4</v>
      </c>
      <c r="I25" s="27"/>
      <c r="J25" s="27"/>
      <c r="K25" s="27" t="s">
        <v>2</v>
      </c>
      <c r="L25" s="27"/>
      <c r="M25" s="27"/>
      <c r="N25" s="25" t="s">
        <v>4</v>
      </c>
      <c r="O25" s="26"/>
      <c r="P25" s="28"/>
      <c r="Q25" s="27" t="s">
        <v>36</v>
      </c>
      <c r="R25" s="27"/>
      <c r="S25" s="27"/>
      <c r="T25" s="25" t="s">
        <v>4</v>
      </c>
      <c r="U25" s="26"/>
      <c r="V25" s="28"/>
      <c r="W25" s="27" t="s">
        <v>37</v>
      </c>
      <c r="X25" s="27"/>
      <c r="Y25" s="27"/>
      <c r="Z25" s="29" t="s">
        <v>4</v>
      </c>
      <c r="AA25" s="17"/>
      <c r="AB25" s="31" t="s">
        <v>34</v>
      </c>
      <c r="AC25" s="17"/>
      <c r="AD25" s="31" t="s">
        <v>35</v>
      </c>
    </row>
    <row r="26" spans="1:30" ht="13.5" thickTop="1">
      <c r="A26" s="32" t="s">
        <v>5</v>
      </c>
      <c r="B26" s="41" t="s">
        <v>105</v>
      </c>
      <c r="C26" s="100" t="s">
        <v>92</v>
      </c>
      <c r="D26" s="33">
        <v>9</v>
      </c>
      <c r="E26" s="34" t="s">
        <v>80</v>
      </c>
      <c r="F26" s="35">
        <v>9</v>
      </c>
      <c r="G26" s="34" t="s">
        <v>341</v>
      </c>
      <c r="H26" s="36">
        <f>SUM(D26,F26)</f>
        <v>18</v>
      </c>
      <c r="I26" s="23"/>
      <c r="J26" s="33">
        <v>9</v>
      </c>
      <c r="K26" s="34" t="s">
        <v>371</v>
      </c>
      <c r="L26" s="35">
        <v>9</v>
      </c>
      <c r="M26" s="34" t="s">
        <v>295</v>
      </c>
      <c r="N26" s="36">
        <f>SUM(J26,L26)</f>
        <v>18</v>
      </c>
      <c r="O26" s="17"/>
      <c r="P26" s="33">
        <v>9</v>
      </c>
      <c r="Q26" s="34" t="s">
        <v>507</v>
      </c>
      <c r="R26" s="35">
        <v>9</v>
      </c>
      <c r="S26" s="34" t="s">
        <v>311</v>
      </c>
      <c r="T26" s="36">
        <f>SUM(P26,R26)</f>
        <v>18</v>
      </c>
      <c r="U26" s="17"/>
      <c r="V26" s="33">
        <v>9</v>
      </c>
      <c r="W26" s="34" t="s">
        <v>349</v>
      </c>
      <c r="X26" s="35">
        <v>9</v>
      </c>
      <c r="Y26" s="34" t="s">
        <v>149</v>
      </c>
      <c r="Z26" s="36">
        <f>SUM(V26,X26)</f>
        <v>18</v>
      </c>
      <c r="AA26" s="17"/>
      <c r="AB26" s="39">
        <v>5</v>
      </c>
      <c r="AC26" s="17"/>
      <c r="AD26" s="40">
        <f>SUM(H26,N26,T26,Z26,AB26)-MIN(H26,N26,T26)</f>
        <v>59</v>
      </c>
    </row>
    <row r="27" spans="1:30" ht="12.75">
      <c r="A27" s="41" t="s">
        <v>65</v>
      </c>
      <c r="B27" s="41" t="s">
        <v>106</v>
      </c>
      <c r="C27" s="101" t="s">
        <v>107</v>
      </c>
      <c r="D27" s="43">
        <v>7</v>
      </c>
      <c r="E27" s="44" t="s">
        <v>80</v>
      </c>
      <c r="F27" s="45">
        <v>9</v>
      </c>
      <c r="G27" s="44" t="s">
        <v>311</v>
      </c>
      <c r="H27" s="36">
        <f>SUM(D27,F27)</f>
        <v>16</v>
      </c>
      <c r="I27" s="23"/>
      <c r="J27" s="43">
        <v>9</v>
      </c>
      <c r="K27" s="44" t="s">
        <v>149</v>
      </c>
      <c r="L27" s="45">
        <v>7</v>
      </c>
      <c r="M27" s="44" t="s">
        <v>349</v>
      </c>
      <c r="N27" s="36">
        <f>SUM(J27,L27)</f>
        <v>16</v>
      </c>
      <c r="O27" s="17"/>
      <c r="P27" s="43">
        <v>9</v>
      </c>
      <c r="Q27" s="44" t="s">
        <v>295</v>
      </c>
      <c r="R27" s="47"/>
      <c r="S27" s="44"/>
      <c r="T27" s="36">
        <f>SUM(P27,R27)</f>
        <v>9</v>
      </c>
      <c r="U27" s="17"/>
      <c r="V27" s="43">
        <v>7</v>
      </c>
      <c r="W27" s="44" t="s">
        <v>492</v>
      </c>
      <c r="X27" s="45">
        <v>7</v>
      </c>
      <c r="Y27" s="44" t="s">
        <v>371</v>
      </c>
      <c r="Z27" s="36">
        <f>SUM(V27,X27)</f>
        <v>14</v>
      </c>
      <c r="AA27" s="17"/>
      <c r="AB27" s="49">
        <v>5</v>
      </c>
      <c r="AC27" s="17"/>
      <c r="AD27" s="40">
        <f>SUM(H27,N27,T27,Z27,AB27)-MIN(H27,N27,T27)</f>
        <v>51</v>
      </c>
    </row>
    <row r="28" spans="1:30" ht="12.75">
      <c r="A28" s="41" t="s">
        <v>66</v>
      </c>
      <c r="B28" s="41" t="s">
        <v>301</v>
      </c>
      <c r="C28" s="101" t="s">
        <v>119</v>
      </c>
      <c r="D28" s="43">
        <v>9</v>
      </c>
      <c r="E28" s="44" t="s">
        <v>295</v>
      </c>
      <c r="F28" s="45">
        <v>7</v>
      </c>
      <c r="G28" s="44" t="s">
        <v>341</v>
      </c>
      <c r="H28" s="36">
        <f>SUM(D28,F28)</f>
        <v>16</v>
      </c>
      <c r="I28" s="82"/>
      <c r="J28" s="43">
        <v>7</v>
      </c>
      <c r="K28" s="44" t="s">
        <v>371</v>
      </c>
      <c r="L28" s="45">
        <v>9</v>
      </c>
      <c r="M28" s="44" t="s">
        <v>492</v>
      </c>
      <c r="N28" s="36">
        <f>SUM(J28,L28)</f>
        <v>16</v>
      </c>
      <c r="O28" s="17"/>
      <c r="P28" s="43">
        <v>9</v>
      </c>
      <c r="Q28" s="44" t="s">
        <v>80</v>
      </c>
      <c r="R28" s="45">
        <v>7</v>
      </c>
      <c r="S28" s="44" t="s">
        <v>311</v>
      </c>
      <c r="T28" s="36">
        <f>SUM(P28,R28)</f>
        <v>16</v>
      </c>
      <c r="U28" s="17"/>
      <c r="V28" s="43">
        <v>7</v>
      </c>
      <c r="W28" s="44" t="s">
        <v>149</v>
      </c>
      <c r="X28" s="45"/>
      <c r="Y28" s="44"/>
      <c r="Z28" s="36">
        <f>SUM(V28,X28)</f>
        <v>7</v>
      </c>
      <c r="AA28" s="17"/>
      <c r="AB28" s="49">
        <v>5</v>
      </c>
      <c r="AC28" s="17"/>
      <c r="AD28" s="40">
        <f>SUM(H28,N28,T28,Z28,AB28)-MIN(H28,N28,T28)</f>
        <v>44</v>
      </c>
    </row>
    <row r="29" spans="1:30" ht="12.75">
      <c r="A29" s="41" t="s">
        <v>67</v>
      </c>
      <c r="B29" s="41" t="s">
        <v>273</v>
      </c>
      <c r="C29" s="101" t="s">
        <v>101</v>
      </c>
      <c r="D29" s="43" t="s">
        <v>79</v>
      </c>
      <c r="E29" s="44" t="s">
        <v>261</v>
      </c>
      <c r="F29" s="45" t="s">
        <v>79</v>
      </c>
      <c r="G29" s="44" t="s">
        <v>349</v>
      </c>
      <c r="H29" s="36">
        <f>SUM(D29,F29)</f>
        <v>0</v>
      </c>
      <c r="I29" s="82"/>
      <c r="J29" s="43">
        <v>7</v>
      </c>
      <c r="K29" s="44" t="s">
        <v>295</v>
      </c>
      <c r="L29" s="45">
        <v>0</v>
      </c>
      <c r="M29" s="44" t="s">
        <v>349</v>
      </c>
      <c r="N29" s="36">
        <f>SUM(J29,L29)</f>
        <v>7</v>
      </c>
      <c r="O29" s="17"/>
      <c r="P29" s="43" t="s">
        <v>79</v>
      </c>
      <c r="Q29" s="44" t="s">
        <v>80</v>
      </c>
      <c r="R29" s="45" t="s">
        <v>79</v>
      </c>
      <c r="S29" s="44" t="s">
        <v>149</v>
      </c>
      <c r="T29" s="36">
        <f>SUM(P29,R29)</f>
        <v>0</v>
      </c>
      <c r="U29" s="17"/>
      <c r="V29" s="43">
        <v>9</v>
      </c>
      <c r="W29" s="44" t="s">
        <v>492</v>
      </c>
      <c r="X29" s="45">
        <v>9</v>
      </c>
      <c r="Y29" s="44" t="s">
        <v>371</v>
      </c>
      <c r="Z29" s="36">
        <f>SUM(V29,X29)</f>
        <v>18</v>
      </c>
      <c r="AA29" s="17"/>
      <c r="AB29" s="49">
        <v>0</v>
      </c>
      <c r="AC29" s="17"/>
      <c r="AD29" s="40">
        <f>SUM(H29,N29,T29,Z29,AB29)-MIN(H29,N29,T29)</f>
        <v>25</v>
      </c>
    </row>
    <row r="30" spans="1:30" ht="12.75">
      <c r="A30" s="23"/>
      <c r="B30" s="51"/>
      <c r="C30" s="51"/>
      <c r="D30" s="23"/>
      <c r="E30" s="53"/>
      <c r="F30" s="23"/>
      <c r="G30" s="53"/>
      <c r="H30" s="77"/>
      <c r="I30" s="23"/>
      <c r="J30" s="23"/>
      <c r="K30" s="53"/>
      <c r="L30" s="23"/>
      <c r="M30" s="53"/>
      <c r="N30" s="77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ht="12.75">
      <c r="A31" s="23"/>
      <c r="B31" s="51"/>
      <c r="C31" s="51"/>
      <c r="D31" s="23"/>
      <c r="E31" s="53"/>
      <c r="F31" s="23"/>
      <c r="G31" s="53"/>
      <c r="H31" s="77"/>
      <c r="I31" s="23"/>
      <c r="J31" s="23"/>
      <c r="K31" s="53"/>
      <c r="L31" s="23"/>
      <c r="M31" s="53"/>
      <c r="N31" s="77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ht="12.75">
      <c r="A32" s="1"/>
      <c r="B32" s="3"/>
      <c r="C32" s="3"/>
      <c r="D32" s="1"/>
      <c r="E32" s="4"/>
      <c r="F32" s="1"/>
      <c r="G32" s="4"/>
      <c r="H32" s="6"/>
      <c r="I32" s="1"/>
      <c r="J32" s="1"/>
      <c r="K32" s="4"/>
      <c r="L32" s="1"/>
      <c r="M32" s="4"/>
      <c r="N32" s="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2.75">
      <c r="A33" s="1"/>
      <c r="B33" s="3"/>
      <c r="C33" s="3"/>
      <c r="D33" s="1"/>
      <c r="E33" s="4"/>
      <c r="F33" s="1"/>
      <c r="G33" s="4"/>
      <c r="H33" s="6"/>
      <c r="I33" s="1"/>
      <c r="J33" s="1"/>
      <c r="K33" s="4"/>
      <c r="L33" s="1"/>
      <c r="M33" s="4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2.75">
      <c r="A34" s="1"/>
      <c r="B34" s="1"/>
      <c r="C34" s="1"/>
      <c r="D34" s="1"/>
      <c r="E34" s="4"/>
      <c r="F34" s="1"/>
      <c r="G34" s="4"/>
      <c r="H34" s="6"/>
      <c r="I34" s="1"/>
      <c r="J34" s="1"/>
      <c r="K34" s="4"/>
      <c r="L34" s="1"/>
      <c r="M34" s="4"/>
      <c r="N34" s="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2.75">
      <c r="A35" s="1"/>
      <c r="B35" s="1"/>
      <c r="C35" s="1"/>
      <c r="D35" s="1"/>
      <c r="E35" s="4"/>
      <c r="F35" s="1"/>
      <c r="G35" s="4"/>
      <c r="H35" s="6"/>
      <c r="I35" s="1"/>
      <c r="J35" s="1"/>
      <c r="K35" s="4"/>
      <c r="L35" s="1"/>
      <c r="M35" s="4"/>
      <c r="N35" s="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2.75">
      <c r="A36" s="1"/>
      <c r="B36" s="3"/>
      <c r="C36" s="3"/>
      <c r="D36" s="1"/>
      <c r="E36" s="4"/>
      <c r="F36" s="1"/>
      <c r="G36" s="4"/>
      <c r="H36" s="6"/>
      <c r="I36" s="1"/>
      <c r="J36" s="1"/>
      <c r="K36" s="4"/>
      <c r="L36" s="1"/>
      <c r="M36" s="4"/>
      <c r="N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2.75">
      <c r="A37" s="1"/>
      <c r="B37" s="1"/>
      <c r="C37" s="1"/>
      <c r="D37" s="1"/>
      <c r="E37" s="4"/>
      <c r="F37" s="1"/>
      <c r="G37" s="4"/>
      <c r="H37" s="6"/>
      <c r="I37" s="1"/>
      <c r="J37" s="1"/>
      <c r="K37" s="4"/>
      <c r="L37" s="1"/>
      <c r="M37" s="4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2.75">
      <c r="A38" s="1"/>
      <c r="B38" s="1"/>
      <c r="C38" s="1"/>
      <c r="D38" s="1"/>
      <c r="E38" s="4"/>
      <c r="F38" s="1"/>
      <c r="G38" s="4"/>
      <c r="H38" s="6"/>
      <c r="I38" s="1"/>
      <c r="J38" s="1"/>
      <c r="K38" s="4"/>
      <c r="L38" s="1"/>
      <c r="M38" s="4"/>
      <c r="N38" s="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2.75">
      <c r="A39" s="1"/>
      <c r="B39" s="1"/>
      <c r="C39" s="1"/>
      <c r="D39" s="1"/>
      <c r="E39" s="4"/>
      <c r="F39" s="1"/>
      <c r="G39" s="4"/>
      <c r="H39" s="6"/>
      <c r="I39" s="1"/>
      <c r="J39" s="1"/>
      <c r="K39" s="4"/>
      <c r="L39" s="1"/>
      <c r="M39" s="4"/>
      <c r="N39" s="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2.75">
      <c r="A40" s="1"/>
      <c r="B40" s="3"/>
      <c r="C40" s="3"/>
      <c r="D40" s="1"/>
      <c r="E40" s="4"/>
      <c r="F40" s="1"/>
      <c r="G40" s="4"/>
      <c r="H40" s="6"/>
      <c r="I40" s="1"/>
      <c r="J40" s="1"/>
      <c r="K40" s="4"/>
      <c r="L40" s="1"/>
      <c r="M40" s="4"/>
      <c r="N40" s="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2.75">
      <c r="A41" s="1"/>
      <c r="B41" s="1"/>
      <c r="C41" s="1"/>
      <c r="D41" s="1"/>
      <c r="E41" s="4"/>
      <c r="F41" s="1"/>
      <c r="G41" s="4"/>
      <c r="H41" s="6"/>
      <c r="I41" s="1"/>
      <c r="J41" s="1"/>
      <c r="K41" s="4"/>
      <c r="L41" s="1"/>
      <c r="M41" s="4"/>
      <c r="N41" s="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2.75">
      <c r="A42" s="1"/>
      <c r="B42" s="3"/>
      <c r="C42" s="3"/>
      <c r="D42" s="1"/>
      <c r="E42" s="4"/>
      <c r="F42" s="1"/>
      <c r="G42" s="4"/>
      <c r="H42" s="6"/>
      <c r="I42" s="1"/>
      <c r="J42" s="1"/>
      <c r="K42" s="4"/>
      <c r="L42" s="1"/>
      <c r="M42" s="4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2.75">
      <c r="A43" s="1"/>
      <c r="B43" s="1"/>
      <c r="C43" s="1"/>
      <c r="D43" s="1"/>
      <c r="E43" s="4"/>
      <c r="F43" s="1"/>
      <c r="G43" s="4"/>
      <c r="H43" s="6"/>
      <c r="I43" s="1"/>
      <c r="J43" s="1"/>
      <c r="K43" s="4"/>
      <c r="L43" s="1"/>
      <c r="M43" s="4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.75">
      <c r="A44" s="1"/>
      <c r="B44" s="3"/>
      <c r="C44" s="3"/>
      <c r="D44" s="1"/>
      <c r="E44" s="4"/>
      <c r="F44" s="1"/>
      <c r="G44" s="4"/>
      <c r="H44" s="6"/>
      <c r="I44" s="1"/>
      <c r="J44" s="1"/>
      <c r="K44" s="4"/>
      <c r="L44" s="1"/>
      <c r="M44" s="4"/>
      <c r="N44" s="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>
      <c r="A45" s="1"/>
      <c r="B45" s="1"/>
      <c r="C45" s="1"/>
      <c r="D45" s="1"/>
      <c r="E45" s="4"/>
      <c r="F45" s="1"/>
      <c r="G45" s="4"/>
      <c r="H45" s="6"/>
      <c r="I45" s="1"/>
      <c r="J45" s="1"/>
      <c r="K45" s="4"/>
      <c r="L45" s="1"/>
      <c r="M45" s="4"/>
      <c r="N45" s="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2.75">
      <c r="A46" s="1"/>
      <c r="B46" s="1"/>
      <c r="C46" s="1"/>
      <c r="D46" s="1"/>
      <c r="E46" s="4"/>
      <c r="F46" s="1"/>
      <c r="G46" s="4"/>
      <c r="H46" s="6"/>
      <c r="I46" s="1"/>
      <c r="J46" s="1"/>
      <c r="K46" s="4"/>
      <c r="L46" s="1"/>
      <c r="M46" s="4"/>
      <c r="N46" s="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.75">
      <c r="A47" s="1"/>
      <c r="B47" s="3"/>
      <c r="C47" s="3"/>
      <c r="D47" s="1"/>
      <c r="E47" s="4"/>
      <c r="F47" s="1"/>
      <c r="G47" s="4"/>
      <c r="H47" s="6"/>
      <c r="I47" s="1"/>
      <c r="J47" s="1"/>
      <c r="K47" s="4"/>
      <c r="L47" s="1"/>
      <c r="M47" s="4"/>
      <c r="N47" s="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70" spans="1:14" ht="12.75">
      <c r="A70" s="7"/>
      <c r="B70" s="1"/>
      <c r="C70" s="1"/>
      <c r="D70" s="1"/>
      <c r="E70" s="4"/>
      <c r="F70" s="1"/>
      <c r="G70" s="4"/>
      <c r="H70" s="6"/>
      <c r="I70" s="1"/>
      <c r="J70" s="1"/>
      <c r="K70" s="4"/>
      <c r="L70" s="1"/>
      <c r="M70" s="4"/>
      <c r="N70" s="6"/>
    </row>
    <row r="71" spans="1:14" ht="12.75">
      <c r="A71" s="7"/>
      <c r="B71" s="1"/>
      <c r="C71" s="1"/>
      <c r="D71" s="1"/>
      <c r="E71" s="4"/>
      <c r="F71" s="1"/>
      <c r="G71" s="4"/>
      <c r="H71" s="6"/>
      <c r="I71" s="1"/>
      <c r="J71" s="1"/>
      <c r="K71" s="4"/>
      <c r="L71" s="1"/>
      <c r="M71" s="4"/>
      <c r="N71" s="6"/>
    </row>
    <row r="72" spans="1:1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</sheetData>
  <sheetProtection password="CC1D" sheet="1" objects="1" scenarios="1" selectLockedCells="1" selectUnlockedCells="1"/>
  <printOptions/>
  <pageMargins left="0.75" right="0.75" top="1" bottom="1" header="0.492125985" footer="0.492125985"/>
  <pageSetup horizontalDpi="120" verticalDpi="120" orientation="landscape" paperSize="9" r:id="rId1"/>
  <headerFooter alignWithMargins="0">
    <oddFooter>&amp;L&amp;"Times New Roman,Itálico"&amp;8* Pontuação em Negrito, refere-se aos Recordes.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D6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4.8515625" style="0" customWidth="1"/>
    <col min="3" max="3" width="6.00390625" style="0" customWidth="1"/>
    <col min="4" max="4" width="2.421875" style="0" customWidth="1"/>
    <col min="5" max="5" width="3.57421875" style="0" customWidth="1"/>
    <col min="6" max="6" width="2.7109375" style="0" customWidth="1"/>
    <col min="7" max="8" width="3.140625" style="0" customWidth="1"/>
    <col min="9" max="9" width="1.57421875" style="0" customWidth="1"/>
    <col min="10" max="10" width="3.421875" style="0" customWidth="1"/>
    <col min="11" max="12" width="4.00390625" style="0" customWidth="1"/>
    <col min="13" max="13" width="3.57421875" style="0" customWidth="1"/>
    <col min="14" max="14" width="3.421875" style="0" customWidth="1"/>
    <col min="15" max="15" width="0.9921875" style="0" customWidth="1"/>
    <col min="16" max="16" width="3.57421875" style="0" customWidth="1"/>
    <col min="17" max="17" width="4.00390625" style="0" customWidth="1"/>
    <col min="18" max="18" width="3.57421875" style="0" customWidth="1"/>
    <col min="19" max="19" width="4.140625" style="0" customWidth="1"/>
    <col min="20" max="20" width="3.421875" style="0" customWidth="1"/>
    <col min="21" max="21" width="1.28515625" style="0" customWidth="1"/>
    <col min="22" max="22" width="3.7109375" style="0" customWidth="1"/>
    <col min="23" max="23" width="4.140625" style="0" customWidth="1"/>
    <col min="24" max="24" width="3.8515625" style="0" customWidth="1"/>
    <col min="25" max="25" width="3.421875" style="0" customWidth="1"/>
    <col min="26" max="26" width="3.00390625" style="0" customWidth="1"/>
    <col min="27" max="27" width="1.7109375" style="0" customWidth="1"/>
    <col min="28" max="28" width="6.421875" style="0" customWidth="1"/>
    <col min="29" max="29" width="1.7109375" style="0" customWidth="1"/>
    <col min="30" max="30" width="8.00390625" style="0" customWidth="1"/>
  </cols>
  <sheetData>
    <row r="1" spans="1:30" ht="12.75">
      <c r="A1" s="66"/>
      <c r="B1" s="66"/>
      <c r="C1" s="18" t="s">
        <v>77</v>
      </c>
      <c r="D1" s="66"/>
      <c r="E1" s="66"/>
      <c r="F1" s="66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66"/>
      <c r="T1" s="17"/>
      <c r="U1" s="17"/>
      <c r="V1" s="17"/>
      <c r="W1" s="17"/>
      <c r="X1" s="17"/>
      <c r="Y1" s="17"/>
      <c r="Z1" s="17"/>
      <c r="AA1" s="17"/>
      <c r="AB1" s="17"/>
      <c r="AC1" s="17"/>
      <c r="AD1" s="22" t="s">
        <v>717</v>
      </c>
    </row>
    <row r="2" spans="1:30" ht="12.75">
      <c r="A2" s="66"/>
      <c r="B2" s="18" t="s">
        <v>20</v>
      </c>
      <c r="C2" s="18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3.5" thickBot="1">
      <c r="A3" s="24" t="s">
        <v>3</v>
      </c>
      <c r="B3" s="25" t="s">
        <v>0</v>
      </c>
      <c r="C3" s="25"/>
      <c r="D3" s="26"/>
      <c r="E3" s="27" t="s">
        <v>1</v>
      </c>
      <c r="F3" s="27"/>
      <c r="G3" s="27"/>
      <c r="H3" s="25" t="s">
        <v>4</v>
      </c>
      <c r="I3" s="27"/>
      <c r="J3" s="27"/>
      <c r="K3" s="27" t="s">
        <v>2</v>
      </c>
      <c r="L3" s="27"/>
      <c r="M3" s="27"/>
      <c r="N3" s="25" t="s">
        <v>4</v>
      </c>
      <c r="O3" s="26"/>
      <c r="P3" s="28"/>
      <c r="Q3" s="27" t="s">
        <v>36</v>
      </c>
      <c r="R3" s="27"/>
      <c r="S3" s="27"/>
      <c r="T3" s="25" t="s">
        <v>4</v>
      </c>
      <c r="U3" s="26"/>
      <c r="V3" s="28"/>
      <c r="W3" s="27" t="s">
        <v>37</v>
      </c>
      <c r="X3" s="27"/>
      <c r="Y3" s="27"/>
      <c r="Z3" s="29" t="s">
        <v>4</v>
      </c>
      <c r="AA3" s="17"/>
      <c r="AB3" s="31" t="s">
        <v>34</v>
      </c>
      <c r="AC3" s="17"/>
      <c r="AD3" s="31" t="s">
        <v>35</v>
      </c>
    </row>
    <row r="4" spans="1:30" ht="13.5" thickTop="1">
      <c r="A4" s="106" t="s">
        <v>9</v>
      </c>
      <c r="B4" s="32" t="s">
        <v>146</v>
      </c>
      <c r="C4" s="116" t="s">
        <v>92</v>
      </c>
      <c r="D4" s="33">
        <v>9</v>
      </c>
      <c r="E4" s="34" t="s">
        <v>80</v>
      </c>
      <c r="F4" s="35">
        <v>9</v>
      </c>
      <c r="G4" s="34" t="s">
        <v>341</v>
      </c>
      <c r="H4" s="36">
        <f>SUM(D4,F4)</f>
        <v>18</v>
      </c>
      <c r="I4" s="17"/>
      <c r="J4" s="37">
        <v>14</v>
      </c>
      <c r="K4" s="34" t="s">
        <v>149</v>
      </c>
      <c r="L4" s="38">
        <v>14</v>
      </c>
      <c r="M4" s="34" t="s">
        <v>496</v>
      </c>
      <c r="N4" s="36">
        <f>SUM(J4,L4)</f>
        <v>28</v>
      </c>
      <c r="O4" s="17"/>
      <c r="P4" s="37">
        <v>14</v>
      </c>
      <c r="Q4" s="34" t="s">
        <v>507</v>
      </c>
      <c r="R4" s="38">
        <v>14</v>
      </c>
      <c r="S4" s="34" t="s">
        <v>326</v>
      </c>
      <c r="T4" s="36">
        <f>SUM(P4,R4)</f>
        <v>28</v>
      </c>
      <c r="U4" s="17"/>
      <c r="V4" s="33">
        <v>9</v>
      </c>
      <c r="W4" s="34" t="s">
        <v>295</v>
      </c>
      <c r="X4" s="38">
        <v>14</v>
      </c>
      <c r="Y4" s="34" t="s">
        <v>371</v>
      </c>
      <c r="Z4" s="36">
        <f>SUM(V4,X4)</f>
        <v>23</v>
      </c>
      <c r="AA4" s="17"/>
      <c r="AB4" s="39">
        <v>5</v>
      </c>
      <c r="AC4" s="17"/>
      <c r="AD4" s="40">
        <f>SUM(H4,N4,T4,Z4,AB4)-MIN(H4,N4,T4)</f>
        <v>84</v>
      </c>
    </row>
    <row r="5" spans="1:30" ht="12.75">
      <c r="A5" s="106" t="s">
        <v>10</v>
      </c>
      <c r="B5" s="32" t="s">
        <v>147</v>
      </c>
      <c r="C5" s="116" t="s">
        <v>107</v>
      </c>
      <c r="D5" s="33">
        <v>7</v>
      </c>
      <c r="E5" s="34" t="s">
        <v>80</v>
      </c>
      <c r="F5" s="35">
        <v>9</v>
      </c>
      <c r="G5" s="34" t="s">
        <v>311</v>
      </c>
      <c r="H5" s="36">
        <f>SUM(D5,F5)</f>
        <v>16</v>
      </c>
      <c r="I5" s="17"/>
      <c r="J5" s="33">
        <v>6</v>
      </c>
      <c r="K5" s="34" t="s">
        <v>149</v>
      </c>
      <c r="L5" s="35">
        <v>7</v>
      </c>
      <c r="M5" s="34" t="s">
        <v>349</v>
      </c>
      <c r="N5" s="36">
        <f>SUM(J5,L5)</f>
        <v>13</v>
      </c>
      <c r="O5" s="17"/>
      <c r="P5" s="33">
        <v>9</v>
      </c>
      <c r="Q5" s="34" t="s">
        <v>295</v>
      </c>
      <c r="R5" s="35">
        <v>9</v>
      </c>
      <c r="S5" s="34" t="s">
        <v>261</v>
      </c>
      <c r="T5" s="36">
        <f>SUM(P5,R5)</f>
        <v>18</v>
      </c>
      <c r="U5" s="17"/>
      <c r="V5" s="33">
        <v>9</v>
      </c>
      <c r="W5" s="34" t="s">
        <v>492</v>
      </c>
      <c r="X5" s="35">
        <v>9</v>
      </c>
      <c r="Y5" s="34" t="s">
        <v>476</v>
      </c>
      <c r="Z5" s="36">
        <f>SUM(V5,X5)</f>
        <v>18</v>
      </c>
      <c r="AA5" s="17"/>
      <c r="AB5" s="39">
        <v>5</v>
      </c>
      <c r="AC5" s="17"/>
      <c r="AD5" s="40">
        <f>SUM(H5,N5,T5,Z5,AB5)-MIN(H5,N5,T5)</f>
        <v>57</v>
      </c>
    </row>
    <row r="6" spans="1:30" ht="12.75">
      <c r="A6" s="106" t="s">
        <v>66</v>
      </c>
      <c r="B6" s="32" t="s">
        <v>227</v>
      </c>
      <c r="C6" s="116" t="s">
        <v>119</v>
      </c>
      <c r="D6" s="33">
        <v>9</v>
      </c>
      <c r="E6" s="34" t="s">
        <v>149</v>
      </c>
      <c r="F6" s="35">
        <v>7</v>
      </c>
      <c r="G6" s="34" t="s">
        <v>341</v>
      </c>
      <c r="H6" s="36">
        <f>SUM(D6,F6)</f>
        <v>16</v>
      </c>
      <c r="I6" s="17"/>
      <c r="J6" s="33">
        <v>9</v>
      </c>
      <c r="K6" s="34" t="s">
        <v>371</v>
      </c>
      <c r="L6" s="35">
        <v>7</v>
      </c>
      <c r="M6" s="34" t="s">
        <v>295</v>
      </c>
      <c r="N6" s="36">
        <f>SUM(J6,L6)</f>
        <v>16</v>
      </c>
      <c r="O6" s="17"/>
      <c r="P6" s="33"/>
      <c r="Q6" s="34"/>
      <c r="R6" s="35"/>
      <c r="S6" s="34"/>
      <c r="T6" s="36">
        <f>SUM(P6,R6)</f>
        <v>0</v>
      </c>
      <c r="U6" s="17"/>
      <c r="V6" s="33"/>
      <c r="W6" s="34"/>
      <c r="X6" s="35"/>
      <c r="Y6" s="34"/>
      <c r="Z6" s="36">
        <f>SUM(V6,X6)</f>
        <v>0</v>
      </c>
      <c r="AA6" s="17"/>
      <c r="AB6" s="39">
        <v>0</v>
      </c>
      <c r="AC6" s="17"/>
      <c r="AD6" s="40">
        <f>SUM(H6,N6,T6,Z6,AB6)-MIN(H6,N6,T6)</f>
        <v>32</v>
      </c>
    </row>
    <row r="7" spans="1:30" ht="12.75">
      <c r="A7" s="106" t="s">
        <v>67</v>
      </c>
      <c r="B7" s="32" t="s">
        <v>475</v>
      </c>
      <c r="C7" s="116" t="s">
        <v>101</v>
      </c>
      <c r="D7" s="33"/>
      <c r="E7" s="34"/>
      <c r="F7" s="35"/>
      <c r="G7" s="34"/>
      <c r="H7" s="36">
        <f>SUM(D7,F7)</f>
        <v>0</v>
      </c>
      <c r="I7" s="17"/>
      <c r="J7" s="33">
        <v>7</v>
      </c>
      <c r="K7" s="34" t="s">
        <v>149</v>
      </c>
      <c r="L7" s="38">
        <v>14</v>
      </c>
      <c r="M7" s="34" t="s">
        <v>349</v>
      </c>
      <c r="N7" s="36">
        <f>SUM(J7,L7)</f>
        <v>21</v>
      </c>
      <c r="O7" s="17"/>
      <c r="P7" s="33"/>
      <c r="Q7" s="34"/>
      <c r="R7" s="35"/>
      <c r="S7" s="34"/>
      <c r="T7" s="36">
        <f>SUM(P7,R7)</f>
        <v>0</v>
      </c>
      <c r="U7" s="17"/>
      <c r="V7" s="33"/>
      <c r="W7" s="34"/>
      <c r="X7" s="35"/>
      <c r="Y7" s="34"/>
      <c r="Z7" s="36">
        <f>SUM(V7,X7)</f>
        <v>0</v>
      </c>
      <c r="AA7" s="17"/>
      <c r="AB7" s="39">
        <v>0</v>
      </c>
      <c r="AC7" s="17"/>
      <c r="AD7" s="40">
        <f>SUM(H7,N7,T7,Z7,AB7)-MIN(H7,N7,T7)</f>
        <v>21</v>
      </c>
    </row>
    <row r="8" spans="1:30" ht="12.75">
      <c r="A8" s="108"/>
      <c r="B8" s="51"/>
      <c r="C8" s="122"/>
      <c r="D8" s="51"/>
      <c r="E8" s="53"/>
      <c r="F8" s="51"/>
      <c r="G8" s="53"/>
      <c r="H8" s="54"/>
      <c r="I8" s="17"/>
      <c r="J8" s="51"/>
      <c r="K8" s="53"/>
      <c r="L8" s="59"/>
      <c r="M8" s="53"/>
      <c r="N8" s="54"/>
      <c r="O8" s="17"/>
      <c r="P8" s="51"/>
      <c r="Q8" s="53"/>
      <c r="R8" s="51"/>
      <c r="S8" s="53"/>
      <c r="T8" s="54"/>
      <c r="U8" s="17"/>
      <c r="V8" s="51"/>
      <c r="W8" s="53"/>
      <c r="X8" s="51"/>
      <c r="Y8" s="53"/>
      <c r="Z8" s="54"/>
      <c r="AA8" s="17"/>
      <c r="AB8" s="55"/>
      <c r="AC8" s="17"/>
      <c r="AD8" s="54"/>
    </row>
    <row r="9" spans="1:30" ht="12.75">
      <c r="A9" s="108"/>
      <c r="B9" s="51"/>
      <c r="C9" s="122"/>
      <c r="D9" s="51"/>
      <c r="E9" s="53"/>
      <c r="F9" s="51"/>
      <c r="G9" s="53"/>
      <c r="H9" s="54"/>
      <c r="I9" s="17"/>
      <c r="J9" s="51"/>
      <c r="K9" s="53"/>
      <c r="L9" s="59"/>
      <c r="M9" s="53"/>
      <c r="N9" s="54"/>
      <c r="O9" s="17"/>
      <c r="P9" s="51"/>
      <c r="Q9" s="53"/>
      <c r="R9" s="51"/>
      <c r="S9" s="53"/>
      <c r="T9" s="54"/>
      <c r="U9" s="17"/>
      <c r="V9" s="51"/>
      <c r="W9" s="53"/>
      <c r="X9" s="51"/>
      <c r="Y9" s="53"/>
      <c r="Z9" s="54"/>
      <c r="AA9" s="17"/>
      <c r="AB9" s="55"/>
      <c r="AC9" s="17"/>
      <c r="AD9" s="54"/>
    </row>
    <row r="10" spans="1:30" ht="12.75">
      <c r="A10" s="23"/>
      <c r="B10" s="51"/>
      <c r="C10" s="92"/>
      <c r="D10" s="23"/>
      <c r="E10" s="53"/>
      <c r="F10" s="23"/>
      <c r="G10" s="53"/>
      <c r="H10" s="77"/>
      <c r="I10" s="23"/>
      <c r="J10" s="23"/>
      <c r="K10" s="53"/>
      <c r="L10" s="23"/>
      <c r="M10" s="53"/>
      <c r="N10" s="7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12.75">
      <c r="A11" s="23"/>
      <c r="B11" s="51"/>
      <c r="C11" s="92"/>
      <c r="D11" s="23"/>
      <c r="E11" s="53"/>
      <c r="F11" s="23"/>
      <c r="G11" s="53"/>
      <c r="H11" s="77"/>
      <c r="I11" s="23"/>
      <c r="J11" s="23"/>
      <c r="K11" s="53"/>
      <c r="L11" s="23"/>
      <c r="M11" s="53"/>
      <c r="N11" s="7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.75">
      <c r="A12" s="17"/>
      <c r="B12" s="17"/>
      <c r="C12" s="18" t="s">
        <v>77</v>
      </c>
      <c r="D12" s="17"/>
      <c r="E12" s="17"/>
      <c r="F12" s="17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.75">
      <c r="A13" s="17"/>
      <c r="B13" s="18" t="s">
        <v>33</v>
      </c>
      <c r="C13" s="1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3.5" thickBot="1">
      <c r="A14" s="24" t="s">
        <v>3</v>
      </c>
      <c r="B14" s="25" t="s">
        <v>0</v>
      </c>
      <c r="C14" s="118"/>
      <c r="D14" s="26"/>
      <c r="E14" s="27" t="s">
        <v>1</v>
      </c>
      <c r="F14" s="27"/>
      <c r="G14" s="27"/>
      <c r="H14" s="25" t="s">
        <v>4</v>
      </c>
      <c r="I14" s="27"/>
      <c r="J14" s="27"/>
      <c r="K14" s="27" t="s">
        <v>2</v>
      </c>
      <c r="L14" s="27"/>
      <c r="M14" s="27"/>
      <c r="N14" s="25" t="s">
        <v>4</v>
      </c>
      <c r="O14" s="26"/>
      <c r="P14" s="28"/>
      <c r="Q14" s="27" t="s">
        <v>36</v>
      </c>
      <c r="R14" s="27"/>
      <c r="S14" s="27"/>
      <c r="T14" s="25" t="s">
        <v>4</v>
      </c>
      <c r="U14" s="26"/>
      <c r="V14" s="28"/>
      <c r="W14" s="27" t="s">
        <v>37</v>
      </c>
      <c r="X14" s="27"/>
      <c r="Y14" s="27"/>
      <c r="Z14" s="29" t="s">
        <v>4</v>
      </c>
      <c r="AA14" s="17"/>
      <c r="AB14" s="31" t="s">
        <v>34</v>
      </c>
      <c r="AC14" s="17"/>
      <c r="AD14" s="31" t="s">
        <v>35</v>
      </c>
    </row>
    <row r="15" spans="1:30" ht="14.25" thickBot="1" thickTop="1">
      <c r="A15" s="115" t="s">
        <v>9</v>
      </c>
      <c r="B15" s="83" t="s">
        <v>108</v>
      </c>
      <c r="C15" s="119" t="s">
        <v>101</v>
      </c>
      <c r="D15" s="84">
        <v>9</v>
      </c>
      <c r="E15" s="85" t="s">
        <v>80</v>
      </c>
      <c r="F15" s="86">
        <v>9</v>
      </c>
      <c r="G15" s="85" t="s">
        <v>311</v>
      </c>
      <c r="H15" s="87">
        <f>SUM(D15,F15)</f>
        <v>18</v>
      </c>
      <c r="I15" s="17"/>
      <c r="J15" s="84">
        <v>9</v>
      </c>
      <c r="K15" s="85" t="s">
        <v>371</v>
      </c>
      <c r="L15" s="86"/>
      <c r="M15" s="85"/>
      <c r="N15" s="87">
        <f>SUM(J15,L15)</f>
        <v>9</v>
      </c>
      <c r="O15" s="17"/>
      <c r="P15" s="84">
        <v>9</v>
      </c>
      <c r="Q15" s="85" t="s">
        <v>295</v>
      </c>
      <c r="R15" s="86">
        <v>9</v>
      </c>
      <c r="S15" s="85" t="s">
        <v>149</v>
      </c>
      <c r="T15" s="87">
        <f>SUM(P15,R15)</f>
        <v>18</v>
      </c>
      <c r="U15" s="17"/>
      <c r="V15" s="84">
        <v>9</v>
      </c>
      <c r="W15" s="85" t="s">
        <v>492</v>
      </c>
      <c r="X15" s="86"/>
      <c r="Y15" s="85"/>
      <c r="Z15" s="87">
        <f>SUM(V15,X15)</f>
        <v>9</v>
      </c>
      <c r="AA15" s="17"/>
      <c r="AB15" s="88">
        <v>5</v>
      </c>
      <c r="AC15" s="17"/>
      <c r="AD15" s="40">
        <f>SUM(H15,N15,T15,Z15,AB15)-MIN(H15,N15,T15)</f>
        <v>50</v>
      </c>
    </row>
    <row r="16" spans="1:30" ht="14.25" thickBot="1" thickTop="1">
      <c r="A16" s="107" t="s">
        <v>65</v>
      </c>
      <c r="B16" s="41" t="s">
        <v>478</v>
      </c>
      <c r="C16" s="166" t="s">
        <v>92</v>
      </c>
      <c r="D16" s="43"/>
      <c r="E16" s="44"/>
      <c r="F16" s="45"/>
      <c r="G16" s="44"/>
      <c r="H16" s="87">
        <f>SUM(D16,F16)</f>
        <v>0</v>
      </c>
      <c r="I16" s="17"/>
      <c r="J16" s="33">
        <v>9</v>
      </c>
      <c r="K16" s="34" t="s">
        <v>476</v>
      </c>
      <c r="L16" s="35">
        <v>9</v>
      </c>
      <c r="M16" s="34" t="s">
        <v>349</v>
      </c>
      <c r="N16" s="87">
        <f>SUM(J16,L16)</f>
        <v>18</v>
      </c>
      <c r="O16" s="17"/>
      <c r="P16" s="43">
        <v>9</v>
      </c>
      <c r="Q16" s="44" t="s">
        <v>261</v>
      </c>
      <c r="R16" s="45">
        <v>9</v>
      </c>
      <c r="S16" s="44" t="s">
        <v>311</v>
      </c>
      <c r="T16" s="87">
        <f>SUM(P16,R16)</f>
        <v>18</v>
      </c>
      <c r="U16" s="17"/>
      <c r="V16" s="43">
        <v>7</v>
      </c>
      <c r="W16" s="44" t="s">
        <v>295</v>
      </c>
      <c r="X16" s="45"/>
      <c r="Y16" s="44"/>
      <c r="Z16" s="87">
        <f>SUM(V16,X16)</f>
        <v>7</v>
      </c>
      <c r="AA16" s="17"/>
      <c r="AB16" s="49">
        <v>0</v>
      </c>
      <c r="AC16" s="17"/>
      <c r="AD16" s="40">
        <f>SUM(H16,N16,T16,Z16,AB16)-MIN(H16,N16,T16)</f>
        <v>43</v>
      </c>
    </row>
    <row r="17" spans="1:30" ht="14.25" thickBot="1" thickTop="1">
      <c r="A17" s="106" t="s">
        <v>66</v>
      </c>
      <c r="B17" s="32" t="s">
        <v>416</v>
      </c>
      <c r="C17" s="116" t="s">
        <v>101</v>
      </c>
      <c r="D17" s="33"/>
      <c r="E17" s="34"/>
      <c r="F17" s="35"/>
      <c r="G17" s="34"/>
      <c r="H17" s="87">
        <f>SUM(D17,F17)</f>
        <v>0</v>
      </c>
      <c r="I17" s="17"/>
      <c r="J17" s="33">
        <v>7</v>
      </c>
      <c r="K17" s="34" t="s">
        <v>295</v>
      </c>
      <c r="L17" s="35">
        <v>7</v>
      </c>
      <c r="M17" s="34" t="s">
        <v>349</v>
      </c>
      <c r="N17" s="87">
        <f>SUM(J17,L17)</f>
        <v>14</v>
      </c>
      <c r="O17" s="17"/>
      <c r="P17" s="37"/>
      <c r="Q17" s="34"/>
      <c r="R17" s="35"/>
      <c r="S17" s="34"/>
      <c r="T17" s="87">
        <f>SUM(P17,R17)</f>
        <v>0</v>
      </c>
      <c r="U17" s="17"/>
      <c r="V17" s="37"/>
      <c r="W17" s="34"/>
      <c r="X17" s="35"/>
      <c r="Y17" s="34"/>
      <c r="Z17" s="87">
        <f>SUM(V17,X17)</f>
        <v>0</v>
      </c>
      <c r="AA17" s="17"/>
      <c r="AB17" s="39">
        <v>0</v>
      </c>
      <c r="AC17" s="17"/>
      <c r="AD17" s="40">
        <f>SUM(H17,N17,T17,Z17,AB17)-MIN(H17,N17,T17)</f>
        <v>14</v>
      </c>
    </row>
    <row r="18" spans="1:30" ht="13.5" thickTop="1">
      <c r="A18" s="106" t="s">
        <v>67</v>
      </c>
      <c r="B18" s="32" t="s">
        <v>660</v>
      </c>
      <c r="C18" s="116" t="s">
        <v>92</v>
      </c>
      <c r="D18" s="33"/>
      <c r="E18" s="34"/>
      <c r="F18" s="35"/>
      <c r="G18" s="34"/>
      <c r="H18" s="87">
        <f>SUM(D18,F18)</f>
        <v>0</v>
      </c>
      <c r="I18" s="17"/>
      <c r="J18" s="33"/>
      <c r="K18" s="34"/>
      <c r="L18" s="35"/>
      <c r="M18" s="34"/>
      <c r="N18" s="87">
        <f>SUM(J18,L18)</f>
        <v>0</v>
      </c>
      <c r="O18" s="17"/>
      <c r="P18" s="33"/>
      <c r="Q18" s="34"/>
      <c r="R18" s="35"/>
      <c r="S18" s="34"/>
      <c r="T18" s="87">
        <f>SUM(P18,R18)</f>
        <v>0</v>
      </c>
      <c r="U18" s="17"/>
      <c r="V18" s="33">
        <v>9</v>
      </c>
      <c r="W18" s="34" t="s">
        <v>295</v>
      </c>
      <c r="X18" s="35"/>
      <c r="Y18" s="34"/>
      <c r="Z18" s="87">
        <f>SUM(V18,X18)</f>
        <v>9</v>
      </c>
      <c r="AA18" s="17"/>
      <c r="AB18" s="39">
        <v>0</v>
      </c>
      <c r="AC18" s="17"/>
      <c r="AD18" s="40">
        <f>SUM(H18,N18,T18,Z18,AB18)-MIN(H18,N18,T18)</f>
        <v>9</v>
      </c>
    </row>
    <row r="19" spans="1:30" ht="12.75">
      <c r="A19" s="23"/>
      <c r="B19" s="51"/>
      <c r="C19" s="51"/>
      <c r="D19" s="23"/>
      <c r="E19" s="53"/>
      <c r="F19" s="23"/>
      <c r="G19" s="53"/>
      <c r="H19" s="77"/>
      <c r="I19" s="23"/>
      <c r="J19" s="23"/>
      <c r="K19" s="53"/>
      <c r="L19" s="23"/>
      <c r="M19" s="53"/>
      <c r="N19" s="7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.75">
      <c r="A20" s="23"/>
      <c r="B20" s="23"/>
      <c r="C20" s="23"/>
      <c r="D20" s="23"/>
      <c r="E20" s="53"/>
      <c r="F20" s="23"/>
      <c r="G20" s="53"/>
      <c r="H20" s="77"/>
      <c r="I20" s="23"/>
      <c r="J20" s="23"/>
      <c r="K20" s="53"/>
      <c r="L20" s="23"/>
      <c r="M20" s="53"/>
      <c r="N20" s="7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14" ht="12.75">
      <c r="A21" s="1"/>
      <c r="B21" s="1"/>
      <c r="C21" s="1"/>
      <c r="D21" s="1"/>
      <c r="E21" s="4"/>
      <c r="F21" s="1"/>
      <c r="G21" s="4"/>
      <c r="H21" s="6"/>
      <c r="I21" s="1"/>
      <c r="J21" s="1"/>
      <c r="K21" s="4"/>
      <c r="L21" s="1"/>
      <c r="M21" s="4"/>
      <c r="N21" s="6"/>
    </row>
    <row r="22" spans="1:14" ht="12.75">
      <c r="A22" s="1"/>
      <c r="B22" s="1"/>
      <c r="C22" s="1"/>
      <c r="D22" s="1"/>
      <c r="E22" s="4"/>
      <c r="F22" s="1"/>
      <c r="G22" s="4"/>
      <c r="H22" s="6"/>
      <c r="I22" s="1"/>
      <c r="J22" s="1"/>
      <c r="K22" s="4"/>
      <c r="L22" s="1"/>
      <c r="M22" s="4"/>
      <c r="N22" s="6"/>
    </row>
    <row r="23" spans="1:14" ht="12.75">
      <c r="A23" s="1"/>
      <c r="B23" s="3"/>
      <c r="C23" s="3"/>
      <c r="D23" s="1"/>
      <c r="E23" s="4"/>
      <c r="F23" s="1"/>
      <c r="G23" s="4"/>
      <c r="H23" s="6"/>
      <c r="I23" s="1"/>
      <c r="J23" s="1"/>
      <c r="K23" s="4"/>
      <c r="L23" s="1"/>
      <c r="M23" s="4"/>
      <c r="N23" s="6"/>
    </row>
    <row r="24" spans="1:14" ht="12.75">
      <c r="A24" s="1"/>
      <c r="B24" s="1"/>
      <c r="C24" s="1"/>
      <c r="D24" s="1"/>
      <c r="E24" s="4"/>
      <c r="F24" s="1"/>
      <c r="G24" s="4"/>
      <c r="H24" s="6"/>
      <c r="I24" s="1"/>
      <c r="J24" s="1"/>
      <c r="K24" s="4"/>
      <c r="L24" s="1"/>
      <c r="M24" s="4"/>
      <c r="N24" s="6"/>
    </row>
    <row r="25" spans="1:14" ht="12.75">
      <c r="A25" s="1"/>
      <c r="B25" s="3"/>
      <c r="C25" s="3"/>
      <c r="D25" s="1"/>
      <c r="E25" s="4"/>
      <c r="F25" s="1"/>
      <c r="G25" s="4"/>
      <c r="H25" s="6"/>
      <c r="I25" s="1"/>
      <c r="J25" s="1"/>
      <c r="K25" s="4"/>
      <c r="L25" s="1"/>
      <c r="M25" s="4"/>
      <c r="N25" s="6"/>
    </row>
    <row r="26" spans="1:14" ht="12.75">
      <c r="A26" s="1"/>
      <c r="B26" s="1"/>
      <c r="C26" s="1"/>
      <c r="D26" s="1"/>
      <c r="E26" s="4"/>
      <c r="F26" s="1"/>
      <c r="G26" s="4"/>
      <c r="H26" s="6"/>
      <c r="I26" s="1"/>
      <c r="J26" s="1"/>
      <c r="K26" s="4"/>
      <c r="L26" s="1"/>
      <c r="M26" s="4"/>
      <c r="N26" s="6"/>
    </row>
    <row r="27" spans="1:14" ht="12.75">
      <c r="A27" s="1"/>
      <c r="B27" s="3"/>
      <c r="C27" s="3"/>
      <c r="D27" s="1"/>
      <c r="E27" s="4"/>
      <c r="F27" s="1"/>
      <c r="G27" s="4"/>
      <c r="H27" s="6"/>
      <c r="I27" s="1"/>
      <c r="J27" s="1"/>
      <c r="K27" s="4"/>
      <c r="L27" s="1"/>
      <c r="M27" s="4"/>
      <c r="N27" s="6"/>
    </row>
    <row r="28" spans="1:14" ht="12.75">
      <c r="A28" s="1"/>
      <c r="B28" s="1"/>
      <c r="C28" s="1"/>
      <c r="D28" s="1"/>
      <c r="E28" s="4"/>
      <c r="F28" s="1"/>
      <c r="G28" s="4"/>
      <c r="H28" s="6"/>
      <c r="I28" s="1"/>
      <c r="J28" s="1"/>
      <c r="K28" s="4"/>
      <c r="L28" s="1"/>
      <c r="M28" s="4"/>
      <c r="N28" s="6"/>
    </row>
    <row r="29" spans="1:14" ht="12.75">
      <c r="A29" s="1"/>
      <c r="B29" s="1"/>
      <c r="C29" s="1"/>
      <c r="D29" s="1"/>
      <c r="E29" s="4"/>
      <c r="F29" s="1"/>
      <c r="G29" s="4"/>
      <c r="H29" s="6"/>
      <c r="I29" s="1"/>
      <c r="J29" s="1"/>
      <c r="K29" s="4"/>
      <c r="L29" s="1"/>
      <c r="M29" s="4"/>
      <c r="N29" s="6"/>
    </row>
    <row r="30" spans="1:14" ht="12.75">
      <c r="A30" s="1"/>
      <c r="B30" s="3"/>
      <c r="C30" s="3"/>
      <c r="D30" s="1"/>
      <c r="E30" s="4"/>
      <c r="F30" s="1"/>
      <c r="G30" s="4"/>
      <c r="H30" s="6"/>
      <c r="I30" s="1"/>
      <c r="J30" s="1"/>
      <c r="K30" s="4"/>
      <c r="L30" s="1"/>
      <c r="M30" s="4"/>
      <c r="N30" s="6"/>
    </row>
    <row r="31" spans="1:14" ht="12.75">
      <c r="A31" s="7"/>
      <c r="B31" s="1"/>
      <c r="C31" s="1"/>
      <c r="D31" s="1"/>
      <c r="E31" s="4"/>
      <c r="F31" s="1"/>
      <c r="G31" s="4"/>
      <c r="H31" s="6"/>
      <c r="I31" s="1"/>
      <c r="J31" s="1"/>
      <c r="K31" s="4"/>
      <c r="L31" s="1"/>
      <c r="M31" s="4"/>
      <c r="N31" s="6"/>
    </row>
    <row r="32" spans="1:14" ht="12.75">
      <c r="A32" s="7"/>
      <c r="B32" s="1"/>
      <c r="C32" s="1"/>
      <c r="D32" s="1"/>
      <c r="E32" s="4"/>
      <c r="F32" s="1"/>
      <c r="G32" s="4"/>
      <c r="H32" s="6"/>
      <c r="I32" s="1"/>
      <c r="J32" s="1"/>
      <c r="K32" s="4"/>
      <c r="L32" s="1"/>
      <c r="M32" s="4"/>
      <c r="N32" s="6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3"/>
      <c r="C42" s="3"/>
      <c r="D42" s="1"/>
      <c r="E42" s="4"/>
      <c r="F42" s="1"/>
      <c r="G42" s="4"/>
      <c r="H42" s="6"/>
      <c r="I42" s="1"/>
      <c r="J42" s="1"/>
      <c r="K42" s="4"/>
      <c r="L42" s="1"/>
      <c r="M42" s="4"/>
      <c r="N42" s="6"/>
      <c r="O42" s="1"/>
      <c r="P42" s="1"/>
    </row>
    <row r="43" spans="1:16" ht="12.75">
      <c r="A43" s="1"/>
      <c r="B43" s="3"/>
      <c r="C43" s="3"/>
      <c r="D43" s="1"/>
      <c r="E43" s="4"/>
      <c r="F43" s="1"/>
      <c r="G43" s="4"/>
      <c r="H43" s="6"/>
      <c r="I43" s="1"/>
      <c r="J43" s="1"/>
      <c r="K43" s="4"/>
      <c r="L43" s="1"/>
      <c r="M43" s="4"/>
      <c r="N43" s="6"/>
      <c r="O43" s="1"/>
      <c r="P43" s="1"/>
    </row>
    <row r="44" spans="1:16" ht="12.75">
      <c r="A44" s="1"/>
      <c r="B44" s="3"/>
      <c r="C44" s="3"/>
      <c r="D44" s="1"/>
      <c r="E44" s="4"/>
      <c r="F44" s="1"/>
      <c r="G44" s="4"/>
      <c r="H44" s="6"/>
      <c r="I44" s="1"/>
      <c r="J44" s="1"/>
      <c r="K44" s="4"/>
      <c r="L44" s="1"/>
      <c r="M44" s="4"/>
      <c r="N44" s="6"/>
      <c r="O44" s="1"/>
      <c r="P44" s="1"/>
    </row>
    <row r="45" spans="1:16" ht="12.75">
      <c r="A45" s="1"/>
      <c r="B45" s="3"/>
      <c r="C45" s="3"/>
      <c r="D45" s="1"/>
      <c r="E45" s="4"/>
      <c r="F45" s="1"/>
      <c r="G45" s="4"/>
      <c r="H45" s="6"/>
      <c r="I45" s="1"/>
      <c r="J45" s="1"/>
      <c r="K45" s="4"/>
      <c r="L45" s="1"/>
      <c r="M45" s="4"/>
      <c r="N45" s="6"/>
      <c r="O45" s="1"/>
      <c r="P45" s="1"/>
    </row>
    <row r="46" spans="1:16" ht="12.75">
      <c r="A46" s="1"/>
      <c r="B46" s="3"/>
      <c r="C46" s="3"/>
      <c r="D46" s="1"/>
      <c r="E46" s="4"/>
      <c r="F46" s="1"/>
      <c r="G46" s="4"/>
      <c r="H46" s="6"/>
      <c r="I46" s="1"/>
      <c r="J46" s="1"/>
      <c r="K46" s="4"/>
      <c r="L46" s="1"/>
      <c r="M46" s="4"/>
      <c r="N46" s="6"/>
      <c r="O46" s="1"/>
      <c r="P46" s="1"/>
    </row>
    <row r="47" spans="1:16" ht="12.75">
      <c r="A47" s="1"/>
      <c r="B47" s="3"/>
      <c r="C47" s="3"/>
      <c r="D47" s="1"/>
      <c r="E47" s="4"/>
      <c r="F47" s="1"/>
      <c r="G47" s="4"/>
      <c r="H47" s="6"/>
      <c r="I47" s="1"/>
      <c r="J47" s="1"/>
      <c r="K47" s="4"/>
      <c r="L47" s="1"/>
      <c r="M47" s="4"/>
      <c r="N47" s="6"/>
      <c r="O47" s="1"/>
      <c r="P47" s="1"/>
    </row>
    <row r="48" spans="1:16" ht="12.75">
      <c r="A48" s="1"/>
      <c r="B48" s="3"/>
      <c r="C48" s="3"/>
      <c r="D48" s="1"/>
      <c r="E48" s="4"/>
      <c r="F48" s="1"/>
      <c r="G48" s="4"/>
      <c r="H48" s="6"/>
      <c r="I48" s="1"/>
      <c r="J48" s="1"/>
      <c r="K48" s="4"/>
      <c r="L48" s="1"/>
      <c r="M48" s="4"/>
      <c r="N48" s="6"/>
      <c r="O48" s="1"/>
      <c r="P48" s="1"/>
    </row>
    <row r="49" spans="1:16" ht="12.75">
      <c r="A49" s="1"/>
      <c r="B49" s="3"/>
      <c r="C49" s="3"/>
      <c r="D49" s="1"/>
      <c r="E49" s="4"/>
      <c r="F49" s="1"/>
      <c r="G49" s="4"/>
      <c r="H49" s="6"/>
      <c r="I49" s="1"/>
      <c r="J49" s="1"/>
      <c r="K49" s="4"/>
      <c r="L49" s="1"/>
      <c r="M49" s="4"/>
      <c r="N49" s="6"/>
      <c r="O49" s="1"/>
      <c r="P49" s="1"/>
    </row>
    <row r="50" spans="1:16" ht="12.75">
      <c r="A50" s="1"/>
      <c r="B50" s="3"/>
      <c r="C50" s="3"/>
      <c r="D50" s="1"/>
      <c r="E50" s="4"/>
      <c r="F50" s="1"/>
      <c r="G50" s="4"/>
      <c r="H50" s="6"/>
      <c r="I50" s="1"/>
      <c r="J50" s="1"/>
      <c r="K50" s="4"/>
      <c r="L50" s="1"/>
      <c r="M50" s="4"/>
      <c r="N50" s="6"/>
      <c r="O50" s="1"/>
      <c r="P50" s="1"/>
    </row>
    <row r="51" spans="1:16" ht="12.75">
      <c r="A51" s="1"/>
      <c r="B51" s="3"/>
      <c r="C51" s="3"/>
      <c r="D51" s="1"/>
      <c r="E51" s="4"/>
      <c r="F51" s="1"/>
      <c r="G51" s="4"/>
      <c r="H51" s="6"/>
      <c r="I51" s="1"/>
      <c r="J51" s="1"/>
      <c r="K51" s="4"/>
      <c r="L51" s="1"/>
      <c r="M51" s="4"/>
      <c r="N51" s="6"/>
      <c r="O51" s="1"/>
      <c r="P51" s="1"/>
    </row>
    <row r="52" spans="1:16" ht="12.75">
      <c r="A52" s="1"/>
      <c r="B52" s="1"/>
      <c r="C52" s="1"/>
      <c r="D52" s="1"/>
      <c r="E52" s="4"/>
      <c r="F52" s="1"/>
      <c r="G52" s="4"/>
      <c r="H52" s="6"/>
      <c r="I52" s="1"/>
      <c r="J52" s="1"/>
      <c r="K52" s="4"/>
      <c r="L52" s="1"/>
      <c r="M52" s="4"/>
      <c r="N52" s="6"/>
      <c r="O52" s="1"/>
      <c r="P52" s="1"/>
    </row>
    <row r="53" spans="1:16" ht="12.75">
      <c r="A53" s="1"/>
      <c r="B53" s="1"/>
      <c r="C53" s="1"/>
      <c r="D53" s="1"/>
      <c r="E53" s="4"/>
      <c r="F53" s="1"/>
      <c r="G53" s="4"/>
      <c r="H53" s="6"/>
      <c r="I53" s="1"/>
      <c r="J53" s="1"/>
      <c r="K53" s="4"/>
      <c r="L53" s="1"/>
      <c r="M53" s="4"/>
      <c r="N53" s="6"/>
      <c r="O53" s="1"/>
      <c r="P53" s="1"/>
    </row>
    <row r="54" spans="1:16" ht="12.75">
      <c r="A54" s="1"/>
      <c r="B54" s="3"/>
      <c r="C54" s="3"/>
      <c r="D54" s="1"/>
      <c r="E54" s="4"/>
      <c r="F54" s="1"/>
      <c r="G54" s="4"/>
      <c r="H54" s="6"/>
      <c r="I54" s="1"/>
      <c r="J54" s="1"/>
      <c r="K54" s="4"/>
      <c r="L54" s="1"/>
      <c r="M54" s="4"/>
      <c r="N54" s="6"/>
      <c r="O54" s="1"/>
      <c r="P54" s="1"/>
    </row>
    <row r="55" spans="1:16" ht="12.75">
      <c r="A55" s="1"/>
      <c r="B55" s="1"/>
      <c r="C55" s="1"/>
      <c r="D55" s="1"/>
      <c r="E55" s="4"/>
      <c r="F55" s="1"/>
      <c r="G55" s="4"/>
      <c r="H55" s="6"/>
      <c r="I55" s="1"/>
      <c r="J55" s="1"/>
      <c r="K55" s="4"/>
      <c r="L55" s="1"/>
      <c r="M55" s="4"/>
      <c r="N55" s="6"/>
      <c r="O55" s="1"/>
      <c r="P55" s="1"/>
    </row>
    <row r="56" spans="1:16" ht="12.75">
      <c r="A56" s="1"/>
      <c r="B56" s="1"/>
      <c r="C56" s="1"/>
      <c r="D56" s="1"/>
      <c r="E56" s="4"/>
      <c r="F56" s="1"/>
      <c r="G56" s="4"/>
      <c r="H56" s="6"/>
      <c r="I56" s="1"/>
      <c r="J56" s="1"/>
      <c r="K56" s="4"/>
      <c r="L56" s="1"/>
      <c r="M56" s="4"/>
      <c r="N56" s="6"/>
      <c r="O56" s="1"/>
      <c r="P56" s="1"/>
    </row>
    <row r="57" spans="1:16" ht="12.75">
      <c r="A57" s="1"/>
      <c r="B57" s="1"/>
      <c r="C57" s="1"/>
      <c r="D57" s="1"/>
      <c r="E57" s="4"/>
      <c r="F57" s="1"/>
      <c r="G57" s="4"/>
      <c r="H57" s="6"/>
      <c r="I57" s="1"/>
      <c r="J57" s="1"/>
      <c r="K57" s="4"/>
      <c r="L57" s="1"/>
      <c r="M57" s="4"/>
      <c r="N57" s="6"/>
      <c r="O57" s="1"/>
      <c r="P57" s="1"/>
    </row>
    <row r="58" spans="1:16" ht="12.75">
      <c r="A58" s="1"/>
      <c r="B58" s="3"/>
      <c r="C58" s="3"/>
      <c r="D58" s="1"/>
      <c r="E58" s="4"/>
      <c r="F58" s="1"/>
      <c r="G58" s="4"/>
      <c r="H58" s="6"/>
      <c r="I58" s="1"/>
      <c r="J58" s="1"/>
      <c r="K58" s="4"/>
      <c r="L58" s="1"/>
      <c r="M58" s="4"/>
      <c r="N58" s="6"/>
      <c r="O58" s="1"/>
      <c r="P58" s="1"/>
    </row>
    <row r="59" spans="1:16" ht="12.75">
      <c r="A59" s="1"/>
      <c r="B59" s="1"/>
      <c r="C59" s="1"/>
      <c r="D59" s="1"/>
      <c r="E59" s="4"/>
      <c r="F59" s="1"/>
      <c r="G59" s="4"/>
      <c r="H59" s="6"/>
      <c r="I59" s="1"/>
      <c r="J59" s="1"/>
      <c r="K59" s="4"/>
      <c r="L59" s="1"/>
      <c r="M59" s="4"/>
      <c r="N59" s="6"/>
      <c r="O59" s="1"/>
      <c r="P59" s="1"/>
    </row>
    <row r="60" spans="1:16" ht="12.75">
      <c r="A60" s="1"/>
      <c r="B60" s="3"/>
      <c r="C60" s="3"/>
      <c r="D60" s="1"/>
      <c r="E60" s="4"/>
      <c r="F60" s="1"/>
      <c r="G60" s="4"/>
      <c r="H60" s="6"/>
      <c r="I60" s="1"/>
      <c r="J60" s="1"/>
      <c r="K60" s="4"/>
      <c r="L60" s="1"/>
      <c r="M60" s="4"/>
      <c r="N60" s="6"/>
      <c r="O60" s="1"/>
      <c r="P60" s="1"/>
    </row>
    <row r="61" spans="1:16" ht="12.75">
      <c r="A61" s="1"/>
      <c r="B61" s="1"/>
      <c r="C61" s="1"/>
      <c r="D61" s="1"/>
      <c r="E61" s="4"/>
      <c r="F61" s="1"/>
      <c r="G61" s="4"/>
      <c r="H61" s="6"/>
      <c r="I61" s="1"/>
      <c r="J61" s="1"/>
      <c r="K61" s="4"/>
      <c r="L61" s="1"/>
      <c r="M61" s="4"/>
      <c r="N61" s="6"/>
      <c r="O61" s="1"/>
      <c r="P61" s="1"/>
    </row>
    <row r="62" spans="1:16" ht="12.75">
      <c r="A62" s="1"/>
      <c r="B62" s="3"/>
      <c r="C62" s="3"/>
      <c r="D62" s="1"/>
      <c r="E62" s="4"/>
      <c r="F62" s="1"/>
      <c r="G62" s="4"/>
      <c r="H62" s="6"/>
      <c r="I62" s="1"/>
      <c r="J62" s="1"/>
      <c r="K62" s="4"/>
      <c r="L62" s="1"/>
      <c r="M62" s="4"/>
      <c r="N62" s="6"/>
      <c r="O62" s="1"/>
      <c r="P62" s="1"/>
    </row>
    <row r="63" spans="1:16" ht="12.75">
      <c r="A63" s="1"/>
      <c r="B63" s="1"/>
      <c r="C63" s="1"/>
      <c r="D63" s="1"/>
      <c r="E63" s="4"/>
      <c r="F63" s="1"/>
      <c r="G63" s="4"/>
      <c r="H63" s="6"/>
      <c r="I63" s="1"/>
      <c r="J63" s="1"/>
      <c r="K63" s="4"/>
      <c r="L63" s="1"/>
      <c r="M63" s="4"/>
      <c r="N63" s="6"/>
      <c r="O63" s="1"/>
      <c r="P63" s="1"/>
    </row>
    <row r="64" spans="1:16" ht="12.75">
      <c r="A64" s="1"/>
      <c r="B64" s="1"/>
      <c r="C64" s="1"/>
      <c r="D64" s="1"/>
      <c r="E64" s="4"/>
      <c r="F64" s="1"/>
      <c r="G64" s="4"/>
      <c r="H64" s="6"/>
      <c r="I64" s="1"/>
      <c r="J64" s="1"/>
      <c r="K64" s="4"/>
      <c r="L64" s="1"/>
      <c r="M64" s="4"/>
      <c r="N64" s="6"/>
      <c r="O64" s="1"/>
      <c r="P64" s="1"/>
    </row>
    <row r="65" spans="1:16" ht="12.75">
      <c r="A65" s="1"/>
      <c r="B65" s="3"/>
      <c r="C65" s="3"/>
      <c r="D65" s="1"/>
      <c r="E65" s="4"/>
      <c r="F65" s="1"/>
      <c r="G65" s="4"/>
      <c r="H65" s="6"/>
      <c r="I65" s="1"/>
      <c r="J65" s="1"/>
      <c r="K65" s="4"/>
      <c r="L65" s="1"/>
      <c r="M65" s="4"/>
      <c r="N65" s="6"/>
      <c r="O65" s="1"/>
      <c r="P65" s="1"/>
    </row>
    <row r="66" spans="1:16" ht="12.75">
      <c r="A66" s="7"/>
      <c r="B66" s="1"/>
      <c r="C66" s="1"/>
      <c r="D66" s="1"/>
      <c r="E66" s="4"/>
      <c r="F66" s="1"/>
      <c r="G66" s="4"/>
      <c r="H66" s="6"/>
      <c r="I66" s="1"/>
      <c r="J66" s="1"/>
      <c r="K66" s="4"/>
      <c r="L66" s="1"/>
      <c r="M66" s="4"/>
      <c r="N66" s="6"/>
      <c r="O66" s="1"/>
      <c r="P66" s="1"/>
    </row>
    <row r="67" spans="1:16" ht="12.75">
      <c r="A67" s="7"/>
      <c r="B67" s="1"/>
      <c r="C67" s="1"/>
      <c r="D67" s="1"/>
      <c r="E67" s="4"/>
      <c r="F67" s="1"/>
      <c r="G67" s="4"/>
      <c r="H67" s="6"/>
      <c r="I67" s="1"/>
      <c r="J67" s="1"/>
      <c r="K67" s="4"/>
      <c r="L67" s="1"/>
      <c r="M67" s="4"/>
      <c r="N67" s="6"/>
      <c r="O67" s="1"/>
      <c r="P67" s="1"/>
    </row>
    <row r="68" spans="1:1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</sheetData>
  <sheetProtection password="CC1D" sheet="1" objects="1" scenarios="1" selectLockedCells="1" selectUnlockedCells="1"/>
  <printOptions/>
  <pageMargins left="0.75" right="0.75" top="1" bottom="1" header="0.492125985" footer="0.492125985"/>
  <pageSetup horizontalDpi="120" verticalDpi="120" orientation="landscape" paperSize="9" r:id="rId1"/>
  <headerFooter alignWithMargins="0">
    <oddFooter>&amp;L&amp;"Times New Roman,Itálico"&amp;8* Pontuação em Negrito, refere-se aos Recordes.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3.140625" style="0" customWidth="1"/>
    <col min="3" max="3" width="5.421875" style="0" customWidth="1"/>
    <col min="4" max="4" width="3.28125" style="0" customWidth="1"/>
    <col min="5" max="5" width="3.57421875" style="0" customWidth="1"/>
    <col min="6" max="6" width="3.7109375" style="0" customWidth="1"/>
    <col min="7" max="7" width="4.140625" style="0" customWidth="1"/>
    <col min="8" max="8" width="3.28125" style="0" customWidth="1"/>
    <col min="9" max="9" width="1.7109375" style="0" customWidth="1"/>
    <col min="10" max="10" width="3.421875" style="0" customWidth="1"/>
    <col min="11" max="11" width="3.7109375" style="0" customWidth="1"/>
    <col min="12" max="12" width="3.57421875" style="0" customWidth="1"/>
    <col min="13" max="13" width="3.7109375" style="0" customWidth="1"/>
    <col min="14" max="14" width="3.57421875" style="0" customWidth="1"/>
    <col min="15" max="15" width="1.7109375" style="0" customWidth="1"/>
    <col min="16" max="16" width="3.140625" style="0" customWidth="1"/>
    <col min="17" max="17" width="3.421875" style="0" customWidth="1"/>
    <col min="18" max="18" width="3.140625" style="0" customWidth="1"/>
    <col min="19" max="19" width="3.421875" style="0" customWidth="1"/>
    <col min="20" max="20" width="2.8515625" style="0" customWidth="1"/>
    <col min="21" max="21" width="2.421875" style="0" customWidth="1"/>
    <col min="22" max="22" width="3.57421875" style="0" customWidth="1"/>
    <col min="23" max="23" width="3.28125" style="0" customWidth="1"/>
    <col min="24" max="24" width="3.57421875" style="0" customWidth="1"/>
    <col min="25" max="25" width="3.7109375" style="0" customWidth="1"/>
    <col min="26" max="26" width="3.28125" style="0" customWidth="1"/>
    <col min="27" max="27" width="2.140625" style="0" customWidth="1"/>
    <col min="28" max="28" width="6.7109375" style="0" customWidth="1"/>
    <col min="29" max="29" width="2.140625" style="0" customWidth="1"/>
    <col min="30" max="30" width="6.7109375" style="0" customWidth="1"/>
  </cols>
  <sheetData>
    <row r="1" spans="1:30" ht="12.75">
      <c r="A1" s="66"/>
      <c r="B1" s="66"/>
      <c r="C1" s="18" t="s">
        <v>77</v>
      </c>
      <c r="D1" s="66"/>
      <c r="F1" s="66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66"/>
      <c r="T1" s="66"/>
      <c r="U1" s="17"/>
      <c r="V1" s="17"/>
      <c r="W1" s="17"/>
      <c r="X1" s="17"/>
      <c r="Y1" s="17"/>
      <c r="Z1" s="17"/>
      <c r="AA1" s="17"/>
      <c r="AB1" s="17"/>
      <c r="AC1" s="17"/>
      <c r="AD1" s="22" t="s">
        <v>505</v>
      </c>
    </row>
    <row r="2" spans="1:30" ht="12.75">
      <c r="A2" s="66"/>
      <c r="B2" s="66"/>
      <c r="C2" s="66"/>
      <c r="D2" s="66"/>
      <c r="E2" s="18"/>
      <c r="F2" s="66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66"/>
      <c r="T2" s="66"/>
      <c r="U2" s="17"/>
      <c r="V2" s="17"/>
      <c r="W2" s="17"/>
      <c r="X2" s="17"/>
      <c r="Y2" s="17"/>
      <c r="Z2" s="17"/>
      <c r="AA2" s="17"/>
      <c r="AB2" s="17"/>
      <c r="AC2" s="17"/>
      <c r="AD2" s="22"/>
    </row>
    <row r="3" spans="1:30" ht="12.75">
      <c r="A3" s="66"/>
      <c r="B3" s="18" t="s">
        <v>21</v>
      </c>
      <c r="C3" s="18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 thickBot="1">
      <c r="A4" s="24" t="s">
        <v>3</v>
      </c>
      <c r="B4" s="24" t="s">
        <v>0</v>
      </c>
      <c r="C4" s="25"/>
      <c r="D4" s="26"/>
      <c r="E4" s="27" t="s">
        <v>1</v>
      </c>
      <c r="F4" s="27"/>
      <c r="G4" s="27"/>
      <c r="H4" s="25" t="s">
        <v>4</v>
      </c>
      <c r="I4" s="27"/>
      <c r="J4" s="27"/>
      <c r="K4" s="27" t="s">
        <v>2</v>
      </c>
      <c r="L4" s="27"/>
      <c r="M4" s="27"/>
      <c r="N4" s="25" t="s">
        <v>4</v>
      </c>
      <c r="O4" s="26"/>
      <c r="P4" s="28"/>
      <c r="Q4" s="27" t="s">
        <v>36</v>
      </c>
      <c r="R4" s="27"/>
      <c r="S4" s="27"/>
      <c r="T4" s="25" t="s">
        <v>4</v>
      </c>
      <c r="U4" s="26"/>
      <c r="V4" s="28"/>
      <c r="W4" s="27" t="s">
        <v>37</v>
      </c>
      <c r="X4" s="27"/>
      <c r="Y4" s="27"/>
      <c r="Z4" s="29" t="s">
        <v>4</v>
      </c>
      <c r="AA4" s="17"/>
      <c r="AB4" s="31" t="s">
        <v>34</v>
      </c>
      <c r="AC4" s="17"/>
      <c r="AD4" s="31" t="s">
        <v>35</v>
      </c>
    </row>
    <row r="5" spans="1:30" ht="13.5" thickTop="1">
      <c r="A5" s="106" t="s">
        <v>5</v>
      </c>
      <c r="B5" s="32" t="s">
        <v>325</v>
      </c>
      <c r="C5" s="100" t="s">
        <v>92</v>
      </c>
      <c r="D5" s="33">
        <v>9</v>
      </c>
      <c r="E5" s="34" t="s">
        <v>311</v>
      </c>
      <c r="F5" s="38">
        <v>14</v>
      </c>
      <c r="G5" s="34" t="s">
        <v>349</v>
      </c>
      <c r="H5" s="36">
        <f>SUM(D5,F5)</f>
        <v>23</v>
      </c>
      <c r="I5" s="17"/>
      <c r="J5" s="37">
        <v>14</v>
      </c>
      <c r="K5" s="34" t="s">
        <v>371</v>
      </c>
      <c r="L5" s="38">
        <v>14</v>
      </c>
      <c r="M5" s="34" t="s">
        <v>492</v>
      </c>
      <c r="N5" s="36">
        <f>SUM(J5,L5)</f>
        <v>28</v>
      </c>
      <c r="O5" s="17"/>
      <c r="P5" s="37"/>
      <c r="Q5" s="34"/>
      <c r="R5" s="38"/>
      <c r="S5" s="34"/>
      <c r="T5" s="36">
        <f>SUM(P5,R5)</f>
        <v>0</v>
      </c>
      <c r="U5" s="17"/>
      <c r="V5" s="37">
        <v>14</v>
      </c>
      <c r="W5" s="34" t="s">
        <v>149</v>
      </c>
      <c r="X5" s="38">
        <v>14</v>
      </c>
      <c r="Y5" s="34" t="s">
        <v>295</v>
      </c>
      <c r="Z5" s="36">
        <f>SUM(V5,X5)</f>
        <v>28</v>
      </c>
      <c r="AA5" s="17"/>
      <c r="AB5" s="39">
        <v>5</v>
      </c>
      <c r="AC5" s="17"/>
      <c r="AD5" s="40">
        <f>SUM(H5,N5,T5,Z5,AB5)-MIN(H5,N5,T5)</f>
        <v>84</v>
      </c>
    </row>
    <row r="6" spans="1:30" ht="12.75">
      <c r="A6" s="41" t="s">
        <v>65</v>
      </c>
      <c r="B6" s="41" t="s">
        <v>523</v>
      </c>
      <c r="C6" s="42" t="s">
        <v>87</v>
      </c>
      <c r="D6" s="46"/>
      <c r="E6" s="44"/>
      <c r="F6" s="45"/>
      <c r="G6" s="44"/>
      <c r="H6" s="36">
        <f>SUM(D6,F6)</f>
        <v>0</v>
      </c>
      <c r="I6" s="17"/>
      <c r="J6" s="43"/>
      <c r="K6" s="44"/>
      <c r="L6" s="45"/>
      <c r="M6" s="44"/>
      <c r="N6" s="36">
        <f>SUM(J6,L6)</f>
        <v>0</v>
      </c>
      <c r="O6" s="17"/>
      <c r="P6" s="43">
        <v>9</v>
      </c>
      <c r="Q6" s="44" t="s">
        <v>295</v>
      </c>
      <c r="R6" s="45">
        <v>9</v>
      </c>
      <c r="S6" s="44" t="s">
        <v>349</v>
      </c>
      <c r="T6" s="36">
        <f>SUM(P6,R6)</f>
        <v>18</v>
      </c>
      <c r="U6" s="17"/>
      <c r="V6" s="46"/>
      <c r="W6" s="44"/>
      <c r="X6" s="45"/>
      <c r="Y6" s="44"/>
      <c r="Z6" s="36">
        <f>SUM(V6,X6)</f>
        <v>0</v>
      </c>
      <c r="AA6" s="17"/>
      <c r="AB6" s="49">
        <v>0</v>
      </c>
      <c r="AC6" s="17"/>
      <c r="AD6" s="40">
        <f>SUM(H6,N6,T6,Z6,AB6)-MIN(H6,N6,T6)</f>
        <v>18</v>
      </c>
    </row>
    <row r="7" spans="1:30" ht="12.75">
      <c r="A7" s="41" t="s">
        <v>65</v>
      </c>
      <c r="B7" s="41" t="s">
        <v>697</v>
      </c>
      <c r="C7" s="42" t="s">
        <v>92</v>
      </c>
      <c r="D7" s="46"/>
      <c r="E7" s="44"/>
      <c r="F7" s="45"/>
      <c r="G7" s="44"/>
      <c r="H7" s="36">
        <f>SUM(D7,F7)</f>
        <v>0</v>
      </c>
      <c r="I7" s="17"/>
      <c r="J7" s="43"/>
      <c r="K7" s="44"/>
      <c r="L7" s="45"/>
      <c r="M7" s="44"/>
      <c r="N7" s="36">
        <f>SUM(J7,L7)</f>
        <v>0</v>
      </c>
      <c r="O7" s="17"/>
      <c r="P7" s="43"/>
      <c r="Q7" s="44"/>
      <c r="R7" s="45"/>
      <c r="S7" s="44"/>
      <c r="T7" s="36">
        <f>SUM(P7,R7)</f>
        <v>0</v>
      </c>
      <c r="U7" s="17"/>
      <c r="V7" s="43">
        <v>9</v>
      </c>
      <c r="W7" s="44" t="s">
        <v>349</v>
      </c>
      <c r="X7" s="45">
        <v>9</v>
      </c>
      <c r="Y7" s="44" t="s">
        <v>496</v>
      </c>
      <c r="Z7" s="36">
        <f>SUM(V7,X7)</f>
        <v>18</v>
      </c>
      <c r="AA7" s="17"/>
      <c r="AB7" s="49">
        <v>0</v>
      </c>
      <c r="AC7" s="17"/>
      <c r="AD7" s="40">
        <f>SUM(H7,N7,T7,Z7,AB7)-MIN(H7,N7,T7)</f>
        <v>18</v>
      </c>
    </row>
    <row r="8" spans="1:14" ht="12.75">
      <c r="A8" s="1"/>
      <c r="B8" s="3"/>
      <c r="C8" s="3"/>
      <c r="D8" s="1"/>
      <c r="E8" s="4"/>
      <c r="F8" s="1"/>
      <c r="G8" s="4"/>
      <c r="H8" s="6"/>
      <c r="I8" s="1"/>
      <c r="J8" s="1"/>
      <c r="K8" s="4"/>
      <c r="L8" s="1"/>
      <c r="M8" s="4"/>
      <c r="N8" s="6"/>
    </row>
    <row r="9" spans="1:30" ht="12.75">
      <c r="A9" s="66"/>
      <c r="B9" s="18" t="s">
        <v>588</v>
      </c>
      <c r="C9" s="18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15.75" customHeight="1" thickBot="1">
      <c r="A10" s="24" t="s">
        <v>3</v>
      </c>
      <c r="B10" s="24" t="s">
        <v>0</v>
      </c>
      <c r="C10" s="25"/>
      <c r="D10" s="26"/>
      <c r="E10" s="27" t="s">
        <v>1</v>
      </c>
      <c r="F10" s="27"/>
      <c r="G10" s="27"/>
      <c r="H10" s="25" t="s">
        <v>4</v>
      </c>
      <c r="I10" s="27"/>
      <c r="J10" s="27"/>
      <c r="K10" s="27" t="s">
        <v>2</v>
      </c>
      <c r="L10" s="27"/>
      <c r="M10" s="27"/>
      <c r="N10" s="25" t="s">
        <v>4</v>
      </c>
      <c r="O10" s="26"/>
      <c r="P10" s="28"/>
      <c r="Q10" s="27" t="s">
        <v>36</v>
      </c>
      <c r="R10" s="27"/>
      <c r="S10" s="27"/>
      <c r="T10" s="25" t="s">
        <v>4</v>
      </c>
      <c r="U10" s="26"/>
      <c r="V10" s="28"/>
      <c r="W10" s="27" t="s">
        <v>37</v>
      </c>
      <c r="X10" s="27"/>
      <c r="Y10" s="27"/>
      <c r="Z10" s="29" t="s">
        <v>4</v>
      </c>
      <c r="AA10" s="17"/>
      <c r="AB10" s="31" t="s">
        <v>34</v>
      </c>
      <c r="AC10" s="17"/>
      <c r="AD10" s="31" t="s">
        <v>35</v>
      </c>
    </row>
    <row r="11" spans="1:30" ht="13.5" thickTop="1">
      <c r="A11" s="106" t="s">
        <v>5</v>
      </c>
      <c r="B11" s="32" t="s">
        <v>719</v>
      </c>
      <c r="C11" s="100" t="s">
        <v>123</v>
      </c>
      <c r="D11" s="33"/>
      <c r="E11" s="34"/>
      <c r="F11" s="38"/>
      <c r="G11" s="34"/>
      <c r="H11" s="36">
        <f>SUM(D11,F11)</f>
        <v>0</v>
      </c>
      <c r="I11" s="17"/>
      <c r="J11" s="37"/>
      <c r="K11" s="34"/>
      <c r="L11" s="38"/>
      <c r="M11" s="34"/>
      <c r="N11" s="36">
        <f>SUM(J11,L11)</f>
        <v>0</v>
      </c>
      <c r="O11" s="17"/>
      <c r="P11" s="37"/>
      <c r="Q11" s="34"/>
      <c r="R11" s="38"/>
      <c r="S11" s="34"/>
      <c r="T11" s="36"/>
      <c r="U11" s="17"/>
      <c r="V11" s="33">
        <v>9</v>
      </c>
      <c r="W11" s="34" t="s">
        <v>349</v>
      </c>
      <c r="X11" s="35"/>
      <c r="Y11" s="34"/>
      <c r="Z11" s="36">
        <f>SUM(V11,X11)</f>
        <v>9</v>
      </c>
      <c r="AA11" s="17"/>
      <c r="AB11" s="39">
        <v>0</v>
      </c>
      <c r="AC11" s="17"/>
      <c r="AD11" s="40">
        <f>SUM(H11,N11,T11,Z11,AB11)-MIN(H11,N11,T11)</f>
        <v>9</v>
      </c>
    </row>
    <row r="12" spans="1:30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2.75">
      <c r="A13" s="8"/>
      <c r="B13" s="8"/>
      <c r="C13" s="8"/>
      <c r="D13" s="1"/>
      <c r="E13" s="10"/>
      <c r="F13" s="10"/>
      <c r="G13" s="10"/>
      <c r="H13" s="8"/>
      <c r="I13" s="10"/>
      <c r="J13" s="10"/>
      <c r="K13" s="10"/>
      <c r="L13" s="10"/>
      <c r="M13" s="10"/>
      <c r="N13" s="8"/>
      <c r="O13" s="1"/>
      <c r="P13" s="9"/>
      <c r="Q13" s="10"/>
      <c r="R13" s="10"/>
      <c r="S13" s="10"/>
      <c r="T13" s="8"/>
      <c r="U13" s="1"/>
      <c r="V13" s="9"/>
      <c r="W13" s="10"/>
      <c r="X13" s="10"/>
      <c r="Y13" s="10"/>
      <c r="Z13" s="8"/>
      <c r="AA13" s="1"/>
      <c r="AB13" s="8"/>
      <c r="AC13" s="1"/>
      <c r="AD13" s="8"/>
    </row>
    <row r="14" spans="1:30" ht="12.75">
      <c r="A14" s="1"/>
      <c r="B14" s="3"/>
      <c r="C14" s="3"/>
      <c r="D14" s="1"/>
      <c r="E14" s="4"/>
      <c r="F14" s="1"/>
      <c r="G14" s="4"/>
      <c r="H14" s="6"/>
      <c r="I14" s="1"/>
      <c r="J14" s="1"/>
      <c r="K14" s="4"/>
      <c r="L14" s="1"/>
      <c r="M14" s="4"/>
      <c r="N14" s="5"/>
      <c r="O14" s="1"/>
      <c r="P14" s="3"/>
      <c r="Q14" s="4"/>
      <c r="R14" s="3"/>
      <c r="S14" s="4"/>
      <c r="T14" s="5"/>
      <c r="U14" s="1"/>
      <c r="V14" s="3"/>
      <c r="W14" s="4"/>
      <c r="X14" s="3"/>
      <c r="Y14" s="4"/>
      <c r="Z14" s="5"/>
      <c r="AA14" s="1"/>
      <c r="AB14" s="15"/>
      <c r="AC14" s="1"/>
      <c r="AD14" s="5"/>
    </row>
    <row r="15" spans="1:14" ht="12.75">
      <c r="A15" s="1"/>
      <c r="B15" s="1"/>
      <c r="C15" s="1"/>
      <c r="D15" s="1"/>
      <c r="E15" s="4"/>
      <c r="F15" s="1"/>
      <c r="G15" s="4"/>
      <c r="H15" s="6"/>
      <c r="I15" s="1"/>
      <c r="J15" s="1"/>
      <c r="K15" s="4"/>
      <c r="L15" s="1"/>
      <c r="M15" s="4"/>
      <c r="N15" s="6"/>
    </row>
    <row r="16" spans="1:14" ht="12.75">
      <c r="A16" s="1"/>
      <c r="B16" s="3"/>
      <c r="C16" s="3"/>
      <c r="D16" s="1"/>
      <c r="E16" s="4"/>
      <c r="F16" s="1"/>
      <c r="G16" s="4"/>
      <c r="H16" s="6"/>
      <c r="I16" s="1"/>
      <c r="J16" s="1"/>
      <c r="K16" s="4"/>
      <c r="L16" s="1"/>
      <c r="M16" s="4"/>
      <c r="N16" s="6"/>
    </row>
    <row r="17" spans="1:14" ht="12.75">
      <c r="A17" s="1"/>
      <c r="B17" s="1"/>
      <c r="C17" s="1"/>
      <c r="D17" s="1"/>
      <c r="E17" s="4"/>
      <c r="F17" s="1"/>
      <c r="G17" s="4"/>
      <c r="H17" s="6"/>
      <c r="I17" s="1"/>
      <c r="J17" s="1"/>
      <c r="K17" s="4"/>
      <c r="L17" s="1"/>
      <c r="M17" s="4"/>
      <c r="N17" s="6"/>
    </row>
    <row r="18" spans="1:14" ht="12.75">
      <c r="A18" s="1"/>
      <c r="B18" s="1"/>
      <c r="C18" s="1"/>
      <c r="D18" s="1"/>
      <c r="E18" s="4"/>
      <c r="F18" s="1"/>
      <c r="G18" s="4"/>
      <c r="H18" s="6"/>
      <c r="I18" s="1"/>
      <c r="J18" s="1"/>
      <c r="K18" s="4"/>
      <c r="L18" s="1"/>
      <c r="M18" s="4"/>
      <c r="N18" s="6"/>
    </row>
    <row r="19" spans="1:14" ht="12.75">
      <c r="A19" s="1"/>
      <c r="B19" s="1"/>
      <c r="C19" s="1"/>
      <c r="D19" s="1"/>
      <c r="E19" s="4"/>
      <c r="F19" s="1"/>
      <c r="G19" s="4"/>
      <c r="H19" s="6"/>
      <c r="I19" s="1"/>
      <c r="J19" s="1"/>
      <c r="K19" s="4"/>
      <c r="L19" s="1"/>
      <c r="M19" s="4"/>
      <c r="N19" s="6"/>
    </row>
    <row r="20" spans="1:14" ht="12.75">
      <c r="A20" s="1"/>
      <c r="B20" s="3"/>
      <c r="C20" s="3"/>
      <c r="D20" s="1"/>
      <c r="E20" s="4"/>
      <c r="F20" s="1"/>
      <c r="G20" s="4"/>
      <c r="H20" s="6"/>
      <c r="I20" s="1"/>
      <c r="J20" s="1"/>
      <c r="K20" s="4"/>
      <c r="L20" s="1"/>
      <c r="M20" s="4"/>
      <c r="N20" s="6"/>
    </row>
    <row r="21" spans="1:14" ht="12.75">
      <c r="A21" s="1"/>
      <c r="B21" s="1"/>
      <c r="C21" s="1"/>
      <c r="D21" s="1"/>
      <c r="E21" s="4"/>
      <c r="F21" s="1"/>
      <c r="G21" s="4"/>
      <c r="H21" s="6"/>
      <c r="I21" s="1"/>
      <c r="J21" s="1"/>
      <c r="K21" s="4"/>
      <c r="L21" s="1"/>
      <c r="M21" s="4"/>
      <c r="N21" s="6"/>
    </row>
    <row r="22" spans="1:14" ht="12.75">
      <c r="A22" s="1"/>
      <c r="B22" s="3"/>
      <c r="C22" s="3"/>
      <c r="D22" s="1"/>
      <c r="E22" s="4"/>
      <c r="F22" s="1"/>
      <c r="G22" s="4"/>
      <c r="H22" s="6"/>
      <c r="I22" s="1"/>
      <c r="J22" s="1"/>
      <c r="K22" s="4"/>
      <c r="L22" s="1"/>
      <c r="M22" s="4"/>
      <c r="N22" s="6"/>
    </row>
    <row r="23" spans="1:14" ht="12.75">
      <c r="A23" s="1"/>
      <c r="B23" s="1"/>
      <c r="C23" s="1"/>
      <c r="D23" s="1"/>
      <c r="E23" s="4"/>
      <c r="F23" s="1"/>
      <c r="G23" s="4"/>
      <c r="H23" s="6"/>
      <c r="I23" s="1"/>
      <c r="J23" s="1"/>
      <c r="K23" s="4"/>
      <c r="L23" s="1"/>
      <c r="M23" s="4"/>
      <c r="N23" s="6"/>
    </row>
    <row r="24" spans="1:14" ht="12.75">
      <c r="A24" s="1"/>
      <c r="B24" s="3"/>
      <c r="C24" s="3"/>
      <c r="D24" s="1"/>
      <c r="E24" s="4"/>
      <c r="F24" s="1"/>
      <c r="G24" s="4"/>
      <c r="H24" s="6"/>
      <c r="I24" s="1"/>
      <c r="J24" s="1"/>
      <c r="K24" s="4"/>
      <c r="L24" s="1"/>
      <c r="M24" s="4"/>
      <c r="N24" s="6"/>
    </row>
    <row r="25" spans="1:14" ht="12.75">
      <c r="A25" s="1"/>
      <c r="B25" s="1"/>
      <c r="C25" s="1"/>
      <c r="D25" s="1"/>
      <c r="E25" s="4"/>
      <c r="F25" s="1"/>
      <c r="G25" s="4"/>
      <c r="H25" s="6"/>
      <c r="I25" s="1"/>
      <c r="J25" s="1"/>
      <c r="K25" s="4"/>
      <c r="L25" s="1"/>
      <c r="M25" s="4"/>
      <c r="N25" s="6"/>
    </row>
    <row r="26" spans="1:14" ht="12.75">
      <c r="A26" s="1"/>
      <c r="B26" s="1"/>
      <c r="C26" s="1"/>
      <c r="D26" s="1"/>
      <c r="E26" s="4"/>
      <c r="F26" s="1"/>
      <c r="G26" s="4"/>
      <c r="H26" s="6"/>
      <c r="I26" s="1"/>
      <c r="J26" s="1"/>
      <c r="K26" s="4"/>
      <c r="L26" s="1"/>
      <c r="M26" s="4"/>
      <c r="N26" s="6"/>
    </row>
    <row r="27" spans="1:14" ht="12.75">
      <c r="A27" s="1"/>
      <c r="B27" s="3"/>
      <c r="C27" s="3"/>
      <c r="D27" s="1"/>
      <c r="E27" s="4"/>
      <c r="F27" s="1"/>
      <c r="G27" s="4"/>
      <c r="H27" s="6"/>
      <c r="I27" s="1"/>
      <c r="J27" s="1"/>
      <c r="K27" s="4"/>
      <c r="L27" s="1"/>
      <c r="M27" s="4"/>
      <c r="N27" s="6"/>
    </row>
    <row r="28" spans="1:14" ht="12.75">
      <c r="A28" s="7"/>
      <c r="B28" s="1"/>
      <c r="C28" s="1"/>
      <c r="D28" s="1"/>
      <c r="E28" s="4"/>
      <c r="F28" s="1"/>
      <c r="G28" s="4"/>
      <c r="H28" s="6"/>
      <c r="I28" s="1"/>
      <c r="J28" s="1"/>
      <c r="K28" s="4"/>
      <c r="L28" s="1"/>
      <c r="M28" s="4"/>
      <c r="N28" s="6"/>
    </row>
    <row r="29" spans="1:14" ht="12.75">
      <c r="A29" s="7"/>
      <c r="B29" s="1"/>
      <c r="C29" s="1"/>
      <c r="D29" s="1"/>
      <c r="E29" s="4"/>
      <c r="F29" s="1"/>
      <c r="G29" s="4"/>
      <c r="H29" s="6"/>
      <c r="I29" s="1"/>
      <c r="J29" s="1"/>
      <c r="K29" s="4"/>
      <c r="L29" s="1"/>
      <c r="M29" s="4"/>
      <c r="N29" s="6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3"/>
      <c r="C39" s="3"/>
      <c r="D39" s="1"/>
      <c r="E39" s="4"/>
      <c r="F39" s="1"/>
      <c r="G39" s="4"/>
      <c r="H39" s="6"/>
      <c r="I39" s="1"/>
      <c r="J39" s="1"/>
      <c r="K39" s="4"/>
      <c r="L39" s="1"/>
      <c r="M39" s="4"/>
      <c r="N39" s="6"/>
      <c r="O39" s="1"/>
      <c r="P39" s="1"/>
    </row>
    <row r="40" spans="1:16" ht="12.75">
      <c r="A40" s="1"/>
      <c r="B40" s="3"/>
      <c r="C40" s="3"/>
      <c r="D40" s="1"/>
      <c r="E40" s="4"/>
      <c r="F40" s="1"/>
      <c r="G40" s="4"/>
      <c r="H40" s="6"/>
      <c r="I40" s="1"/>
      <c r="J40" s="1"/>
      <c r="K40" s="4"/>
      <c r="L40" s="1"/>
      <c r="M40" s="4"/>
      <c r="N40" s="6"/>
      <c r="O40" s="1"/>
      <c r="P40" s="1"/>
    </row>
    <row r="41" spans="1:16" ht="12.75">
      <c r="A41" s="1"/>
      <c r="B41" s="3"/>
      <c r="C41" s="3"/>
      <c r="D41" s="1"/>
      <c r="E41" s="4"/>
      <c r="F41" s="1"/>
      <c r="G41" s="4"/>
      <c r="H41" s="6"/>
      <c r="I41" s="1"/>
      <c r="J41" s="1"/>
      <c r="K41" s="4"/>
      <c r="L41" s="1"/>
      <c r="M41" s="4"/>
      <c r="N41" s="6"/>
      <c r="O41" s="1"/>
      <c r="P41" s="1"/>
    </row>
    <row r="42" spans="1:16" ht="12.75">
      <c r="A42" s="1"/>
      <c r="B42" s="3"/>
      <c r="C42" s="3"/>
      <c r="D42" s="1"/>
      <c r="E42" s="4"/>
      <c r="F42" s="1"/>
      <c r="G42" s="4"/>
      <c r="H42" s="6"/>
      <c r="I42" s="1"/>
      <c r="J42" s="1"/>
      <c r="K42" s="4"/>
      <c r="L42" s="1"/>
      <c r="M42" s="4"/>
      <c r="N42" s="6"/>
      <c r="O42" s="1"/>
      <c r="P42" s="1"/>
    </row>
    <row r="43" spans="1:16" ht="12.75">
      <c r="A43" s="1"/>
      <c r="B43" s="3"/>
      <c r="C43" s="3"/>
      <c r="D43" s="1"/>
      <c r="E43" s="4"/>
      <c r="F43" s="1"/>
      <c r="G43" s="4"/>
      <c r="H43" s="6"/>
      <c r="I43" s="1"/>
      <c r="J43" s="1"/>
      <c r="K43" s="4"/>
      <c r="L43" s="1"/>
      <c r="M43" s="4"/>
      <c r="N43" s="6"/>
      <c r="O43" s="1"/>
      <c r="P43" s="1"/>
    </row>
    <row r="44" spans="1:16" ht="12.75">
      <c r="A44" s="1"/>
      <c r="B44" s="3"/>
      <c r="C44" s="3"/>
      <c r="D44" s="1"/>
      <c r="E44" s="4"/>
      <c r="F44" s="1"/>
      <c r="G44" s="4"/>
      <c r="H44" s="6"/>
      <c r="I44" s="1"/>
      <c r="J44" s="1"/>
      <c r="K44" s="4"/>
      <c r="L44" s="1"/>
      <c r="M44" s="4"/>
      <c r="N44" s="6"/>
      <c r="O44" s="1"/>
      <c r="P44" s="1"/>
    </row>
    <row r="45" spans="1:16" ht="12.75">
      <c r="A45" s="1"/>
      <c r="B45" s="3"/>
      <c r="C45" s="3"/>
      <c r="D45" s="1"/>
      <c r="E45" s="4"/>
      <c r="F45" s="1"/>
      <c r="G45" s="4"/>
      <c r="H45" s="6"/>
      <c r="I45" s="1"/>
      <c r="J45" s="1"/>
      <c r="K45" s="4"/>
      <c r="L45" s="1"/>
      <c r="M45" s="4"/>
      <c r="N45" s="6"/>
      <c r="O45" s="1"/>
      <c r="P45" s="1"/>
    </row>
    <row r="46" spans="1:16" ht="12.75">
      <c r="A46" s="1"/>
      <c r="B46" s="3"/>
      <c r="C46" s="3"/>
      <c r="D46" s="1"/>
      <c r="E46" s="4"/>
      <c r="F46" s="1"/>
      <c r="G46" s="4"/>
      <c r="H46" s="6"/>
      <c r="I46" s="1"/>
      <c r="J46" s="1"/>
      <c r="K46" s="4"/>
      <c r="L46" s="1"/>
      <c r="M46" s="4"/>
      <c r="N46" s="6"/>
      <c r="O46" s="1"/>
      <c r="P46" s="1"/>
    </row>
    <row r="47" spans="1:16" ht="12.75">
      <c r="A47" s="1"/>
      <c r="B47" s="3"/>
      <c r="C47" s="3"/>
      <c r="D47" s="1"/>
      <c r="E47" s="4"/>
      <c r="F47" s="1"/>
      <c r="G47" s="4"/>
      <c r="H47" s="6"/>
      <c r="I47" s="1"/>
      <c r="J47" s="1"/>
      <c r="K47" s="4"/>
      <c r="L47" s="1"/>
      <c r="M47" s="4"/>
      <c r="N47" s="6"/>
      <c r="O47" s="1"/>
      <c r="P47" s="1"/>
    </row>
    <row r="48" spans="1:16" ht="12.75">
      <c r="A48" s="1"/>
      <c r="B48" s="3"/>
      <c r="C48" s="3"/>
      <c r="D48" s="1"/>
      <c r="E48" s="4"/>
      <c r="F48" s="1"/>
      <c r="G48" s="4"/>
      <c r="H48" s="6"/>
      <c r="I48" s="1"/>
      <c r="J48" s="1"/>
      <c r="K48" s="4"/>
      <c r="L48" s="1"/>
      <c r="M48" s="4"/>
      <c r="N48" s="6"/>
      <c r="O48" s="1"/>
      <c r="P48" s="1"/>
    </row>
    <row r="49" spans="1:16" ht="12.75">
      <c r="A49" s="1"/>
      <c r="B49" s="1"/>
      <c r="C49" s="1"/>
      <c r="D49" s="1"/>
      <c r="E49" s="4"/>
      <c r="F49" s="1"/>
      <c r="G49" s="4"/>
      <c r="H49" s="6"/>
      <c r="I49" s="1"/>
      <c r="J49" s="1"/>
      <c r="K49" s="4"/>
      <c r="L49" s="1"/>
      <c r="M49" s="4"/>
      <c r="N49" s="6"/>
      <c r="O49" s="1"/>
      <c r="P49" s="1"/>
    </row>
    <row r="50" spans="1:16" ht="12.75">
      <c r="A50" s="1"/>
      <c r="B50" s="1"/>
      <c r="C50" s="1"/>
      <c r="D50" s="1"/>
      <c r="E50" s="4"/>
      <c r="F50" s="1"/>
      <c r="G50" s="4"/>
      <c r="H50" s="6"/>
      <c r="I50" s="1"/>
      <c r="J50" s="1"/>
      <c r="K50" s="4"/>
      <c r="L50" s="1"/>
      <c r="M50" s="4"/>
      <c r="N50" s="6"/>
      <c r="O50" s="1"/>
      <c r="P50" s="1"/>
    </row>
    <row r="51" spans="1:16" ht="12.75">
      <c r="A51" s="1"/>
      <c r="B51" s="3"/>
      <c r="C51" s="3"/>
      <c r="D51" s="1"/>
      <c r="E51" s="4"/>
      <c r="F51" s="1"/>
      <c r="G51" s="4"/>
      <c r="H51" s="6"/>
      <c r="I51" s="1"/>
      <c r="J51" s="1"/>
      <c r="K51" s="4"/>
      <c r="L51" s="1"/>
      <c r="M51" s="4"/>
      <c r="N51" s="6"/>
      <c r="O51" s="1"/>
      <c r="P51" s="1"/>
    </row>
    <row r="52" spans="1:16" ht="12.75">
      <c r="A52" s="1"/>
      <c r="B52" s="1"/>
      <c r="C52" s="1"/>
      <c r="D52" s="1"/>
      <c r="E52" s="4"/>
      <c r="F52" s="1"/>
      <c r="G52" s="4"/>
      <c r="H52" s="6"/>
      <c r="I52" s="1"/>
      <c r="J52" s="1"/>
      <c r="K52" s="4"/>
      <c r="L52" s="1"/>
      <c r="M52" s="4"/>
      <c r="N52" s="6"/>
      <c r="O52" s="1"/>
      <c r="P52" s="1"/>
    </row>
    <row r="53" spans="1:16" ht="12.75">
      <c r="A53" s="1"/>
      <c r="B53" s="1"/>
      <c r="C53" s="1"/>
      <c r="D53" s="1"/>
      <c r="E53" s="4"/>
      <c r="F53" s="1"/>
      <c r="G53" s="4"/>
      <c r="H53" s="6"/>
      <c r="I53" s="1"/>
      <c r="J53" s="1"/>
      <c r="K53" s="4"/>
      <c r="L53" s="1"/>
      <c r="M53" s="4"/>
      <c r="N53" s="6"/>
      <c r="O53" s="1"/>
      <c r="P53" s="1"/>
    </row>
    <row r="54" spans="1:16" ht="12.75">
      <c r="A54" s="1"/>
      <c r="B54" s="1"/>
      <c r="C54" s="1"/>
      <c r="D54" s="1"/>
      <c r="E54" s="4"/>
      <c r="F54" s="1"/>
      <c r="G54" s="4"/>
      <c r="H54" s="6"/>
      <c r="I54" s="1"/>
      <c r="J54" s="1"/>
      <c r="K54" s="4"/>
      <c r="L54" s="1"/>
      <c r="M54" s="4"/>
      <c r="N54" s="6"/>
      <c r="O54" s="1"/>
      <c r="P54" s="1"/>
    </row>
    <row r="55" spans="1:16" ht="12.75">
      <c r="A55" s="1"/>
      <c r="B55" s="3"/>
      <c r="C55" s="3"/>
      <c r="D55" s="1"/>
      <c r="E55" s="4"/>
      <c r="F55" s="1"/>
      <c r="G55" s="4"/>
      <c r="H55" s="6"/>
      <c r="I55" s="1"/>
      <c r="J55" s="1"/>
      <c r="K55" s="4"/>
      <c r="L55" s="1"/>
      <c r="M55" s="4"/>
      <c r="N55" s="6"/>
      <c r="O55" s="1"/>
      <c r="P55" s="1"/>
    </row>
    <row r="56" spans="1:16" ht="12.75">
      <c r="A56" s="1"/>
      <c r="B56" s="1"/>
      <c r="C56" s="1"/>
      <c r="D56" s="1"/>
      <c r="E56" s="4"/>
      <c r="F56" s="1"/>
      <c r="G56" s="4"/>
      <c r="H56" s="6"/>
      <c r="I56" s="1"/>
      <c r="J56" s="1"/>
      <c r="K56" s="4"/>
      <c r="L56" s="1"/>
      <c r="M56" s="4"/>
      <c r="N56" s="6"/>
      <c r="O56" s="1"/>
      <c r="P56" s="1"/>
    </row>
    <row r="57" spans="1:16" ht="12.75">
      <c r="A57" s="1"/>
      <c r="B57" s="3"/>
      <c r="C57" s="3"/>
      <c r="D57" s="1"/>
      <c r="E57" s="4"/>
      <c r="F57" s="1"/>
      <c r="G57" s="4"/>
      <c r="H57" s="6"/>
      <c r="I57" s="1"/>
      <c r="J57" s="1"/>
      <c r="K57" s="4"/>
      <c r="L57" s="1"/>
      <c r="M57" s="4"/>
      <c r="N57" s="6"/>
      <c r="O57" s="1"/>
      <c r="P57" s="1"/>
    </row>
    <row r="58" spans="1:16" ht="12.75">
      <c r="A58" s="1"/>
      <c r="B58" s="1"/>
      <c r="C58" s="1"/>
      <c r="D58" s="1"/>
      <c r="E58" s="4"/>
      <c r="F58" s="1"/>
      <c r="G58" s="4"/>
      <c r="H58" s="6"/>
      <c r="I58" s="1"/>
      <c r="J58" s="1"/>
      <c r="K58" s="4"/>
      <c r="L58" s="1"/>
      <c r="M58" s="4"/>
      <c r="N58" s="6"/>
      <c r="O58" s="1"/>
      <c r="P58" s="1"/>
    </row>
    <row r="59" spans="1:16" ht="12.75">
      <c r="A59" s="1"/>
      <c r="B59" s="3"/>
      <c r="C59" s="3"/>
      <c r="D59" s="1"/>
      <c r="E59" s="4"/>
      <c r="F59" s="1"/>
      <c r="G59" s="4"/>
      <c r="H59" s="6"/>
      <c r="I59" s="1"/>
      <c r="J59" s="1"/>
      <c r="K59" s="4"/>
      <c r="L59" s="1"/>
      <c r="M59" s="4"/>
      <c r="N59" s="6"/>
      <c r="O59" s="1"/>
      <c r="P59" s="1"/>
    </row>
    <row r="60" spans="1:16" ht="12.75">
      <c r="A60" s="1"/>
      <c r="B60" s="1"/>
      <c r="C60" s="1"/>
      <c r="D60" s="1"/>
      <c r="E60" s="4"/>
      <c r="F60" s="1"/>
      <c r="G60" s="4"/>
      <c r="H60" s="6"/>
      <c r="I60" s="1"/>
      <c r="J60" s="1"/>
      <c r="K60" s="4"/>
      <c r="L60" s="1"/>
      <c r="M60" s="4"/>
      <c r="N60" s="6"/>
      <c r="O60" s="1"/>
      <c r="P60" s="1"/>
    </row>
    <row r="61" spans="1:16" ht="12.75">
      <c r="A61" s="1"/>
      <c r="B61" s="1"/>
      <c r="C61" s="1"/>
      <c r="D61" s="1"/>
      <c r="E61" s="4"/>
      <c r="F61" s="1"/>
      <c r="G61" s="4"/>
      <c r="H61" s="6"/>
      <c r="I61" s="1"/>
      <c r="J61" s="1"/>
      <c r="K61" s="4"/>
      <c r="L61" s="1"/>
      <c r="M61" s="4"/>
      <c r="N61" s="6"/>
      <c r="O61" s="1"/>
      <c r="P61" s="1"/>
    </row>
    <row r="62" spans="1:16" ht="12.75">
      <c r="A62" s="1"/>
      <c r="B62" s="3"/>
      <c r="C62" s="3"/>
      <c r="D62" s="1"/>
      <c r="E62" s="4"/>
      <c r="F62" s="1"/>
      <c r="G62" s="4"/>
      <c r="H62" s="6"/>
      <c r="I62" s="1"/>
      <c r="J62" s="1"/>
      <c r="K62" s="4"/>
      <c r="L62" s="1"/>
      <c r="M62" s="4"/>
      <c r="N62" s="6"/>
      <c r="O62" s="1"/>
      <c r="P62" s="1"/>
    </row>
    <row r="63" spans="1:16" ht="12.75">
      <c r="A63" s="7"/>
      <c r="B63" s="1"/>
      <c r="C63" s="1"/>
      <c r="D63" s="1"/>
      <c r="E63" s="4"/>
      <c r="F63" s="1"/>
      <c r="G63" s="4"/>
      <c r="H63" s="6"/>
      <c r="I63" s="1"/>
      <c r="J63" s="1"/>
      <c r="K63" s="4"/>
      <c r="L63" s="1"/>
      <c r="M63" s="4"/>
      <c r="N63" s="6"/>
      <c r="O63" s="1"/>
      <c r="P63" s="1"/>
    </row>
    <row r="64" spans="1:16" ht="12.75">
      <c r="A64" s="7"/>
      <c r="B64" s="1"/>
      <c r="C64" s="1"/>
      <c r="D64" s="1"/>
      <c r="E64" s="4"/>
      <c r="F64" s="1"/>
      <c r="G64" s="4"/>
      <c r="H64" s="6"/>
      <c r="I64" s="1"/>
      <c r="J64" s="1"/>
      <c r="K64" s="4"/>
      <c r="L64" s="1"/>
      <c r="M64" s="4"/>
      <c r="N64" s="6"/>
      <c r="O64" s="1"/>
      <c r="P64" s="1"/>
    </row>
    <row r="65" spans="1:1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</sheetData>
  <sheetProtection password="CC1D" sheet="1" objects="1" scenarios="1" selectLockedCells="1" selectUnlockedCells="1"/>
  <printOptions/>
  <pageMargins left="0.75" right="0.75" top="1" bottom="1" header="0.492125985" footer="0.492125985"/>
  <pageSetup horizontalDpi="120" verticalDpi="120" orientation="landscape" paperSize="9" r:id="rId1"/>
  <headerFooter alignWithMargins="0">
    <oddFooter>&amp;L&amp;"Times New Roman,Itálico"&amp;8* Pontuação em Negrito, refere-se aos Recordes.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X11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7.8515625" style="0" customWidth="1"/>
    <col min="3" max="3" width="4.00390625" style="0" customWidth="1"/>
    <col min="4" max="4" width="4.421875" style="0" customWidth="1"/>
    <col min="5" max="5" width="4.28125" style="0" customWidth="1"/>
    <col min="6" max="9" width="4.140625" style="0" customWidth="1"/>
    <col min="10" max="10" width="4.28125" style="0" customWidth="1"/>
    <col min="11" max="11" width="4.00390625" style="0" customWidth="1"/>
    <col min="12" max="12" width="4.28125" style="0" customWidth="1"/>
    <col min="13" max="14" width="4.00390625" style="0" customWidth="1"/>
    <col min="15" max="16" width="4.140625" style="0" customWidth="1"/>
    <col min="17" max="17" width="6.00390625" style="0" customWidth="1"/>
    <col min="18" max="18" width="1.7109375" style="0" customWidth="1"/>
    <col min="19" max="19" width="7.57421875" style="0" customWidth="1"/>
    <col min="20" max="20" width="3.00390625" style="0" customWidth="1"/>
    <col min="21" max="21" width="18.00390625" style="0" customWidth="1"/>
  </cols>
  <sheetData>
    <row r="1" spans="1:21" ht="12.75">
      <c r="A1" s="17"/>
      <c r="B1" s="17"/>
      <c r="C1" s="18" t="s">
        <v>506</v>
      </c>
      <c r="E1" s="17"/>
      <c r="F1" s="17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7"/>
      <c r="S1" s="17"/>
      <c r="T1" s="17"/>
      <c r="U1" s="22" t="s">
        <v>718</v>
      </c>
    </row>
    <row r="2" spans="1:22" ht="12.75">
      <c r="A2" s="17"/>
      <c r="B2" s="18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3.5" thickBot="1">
      <c r="A3" s="140" t="s">
        <v>3</v>
      </c>
      <c r="B3" s="141" t="s">
        <v>45</v>
      </c>
      <c r="C3" s="142" t="s">
        <v>366</v>
      </c>
      <c r="D3" s="143"/>
      <c r="E3" s="142"/>
      <c r="F3" s="142"/>
      <c r="G3" s="141"/>
      <c r="H3" s="142"/>
      <c r="I3" s="142"/>
      <c r="J3" s="143"/>
      <c r="K3" s="142" t="s">
        <v>367</v>
      </c>
      <c r="L3" s="143"/>
      <c r="M3" s="141"/>
      <c r="N3" s="143"/>
      <c r="O3" s="144"/>
      <c r="P3" s="142"/>
      <c r="Q3" s="145"/>
      <c r="R3" s="132"/>
      <c r="S3" s="140" t="s">
        <v>35</v>
      </c>
      <c r="T3" s="17"/>
      <c r="U3" s="90"/>
      <c r="V3" s="23"/>
    </row>
    <row r="4" spans="1:22" ht="13.5" thickTop="1">
      <c r="A4" s="130"/>
      <c r="B4" s="131"/>
      <c r="C4" s="133" t="s">
        <v>39</v>
      </c>
      <c r="D4" s="133" t="s">
        <v>38</v>
      </c>
      <c r="E4" s="133" t="s">
        <v>40</v>
      </c>
      <c r="F4" s="133" t="s">
        <v>41</v>
      </c>
      <c r="G4" s="133" t="s">
        <v>42</v>
      </c>
      <c r="H4" s="133" t="s">
        <v>43</v>
      </c>
      <c r="I4" s="133" t="s">
        <v>44</v>
      </c>
      <c r="J4" s="53"/>
      <c r="K4" s="133" t="s">
        <v>39</v>
      </c>
      <c r="L4" s="133" t="s">
        <v>38</v>
      </c>
      <c r="M4" s="134" t="s">
        <v>40</v>
      </c>
      <c r="N4" s="134" t="s">
        <v>41</v>
      </c>
      <c r="O4" s="134" t="s">
        <v>42</v>
      </c>
      <c r="P4" s="134" t="s">
        <v>43</v>
      </c>
      <c r="Q4" s="133" t="s">
        <v>44</v>
      </c>
      <c r="R4" s="53"/>
      <c r="S4" s="128"/>
      <c r="T4" s="23"/>
      <c r="U4" s="54"/>
      <c r="V4" s="89"/>
    </row>
    <row r="5" spans="1:22" ht="12.75">
      <c r="A5" s="156" t="s">
        <v>67</v>
      </c>
      <c r="B5" s="152" t="s">
        <v>358</v>
      </c>
      <c r="C5" s="161">
        <v>18</v>
      </c>
      <c r="D5" s="161"/>
      <c r="E5" s="161"/>
      <c r="F5" s="161">
        <v>10</v>
      </c>
      <c r="G5" s="161"/>
      <c r="H5" s="161">
        <v>10</v>
      </c>
      <c r="I5" s="161"/>
      <c r="J5" s="162"/>
      <c r="K5" s="161"/>
      <c r="L5" s="161"/>
      <c r="M5" s="161">
        <v>10</v>
      </c>
      <c r="N5" s="161"/>
      <c r="O5" s="161">
        <v>12</v>
      </c>
      <c r="P5" s="161">
        <v>8</v>
      </c>
      <c r="Q5" s="163"/>
      <c r="R5" s="164"/>
      <c r="S5" s="156">
        <f aca="true" t="shared" si="0" ref="S5:S15">SUM(C5:I5,K5:Q5)</f>
        <v>68</v>
      </c>
      <c r="T5" s="17"/>
      <c r="U5" s="54"/>
      <c r="V5" s="53"/>
    </row>
    <row r="6" spans="1:22" ht="12.75">
      <c r="A6" s="156" t="s">
        <v>5</v>
      </c>
      <c r="B6" s="152" t="s">
        <v>357</v>
      </c>
      <c r="C6" s="161">
        <v>14</v>
      </c>
      <c r="D6" s="161"/>
      <c r="E6" s="161">
        <v>18</v>
      </c>
      <c r="F6" s="161">
        <v>12</v>
      </c>
      <c r="G6" s="161"/>
      <c r="H6" s="161"/>
      <c r="I6" s="161"/>
      <c r="J6" s="162"/>
      <c r="K6" s="161"/>
      <c r="L6" s="161">
        <v>14</v>
      </c>
      <c r="M6" s="161">
        <v>12</v>
      </c>
      <c r="N6" s="161">
        <v>18</v>
      </c>
      <c r="O6" s="161"/>
      <c r="P6" s="161">
        <v>14</v>
      </c>
      <c r="Q6" s="161"/>
      <c r="R6" s="164"/>
      <c r="S6" s="156">
        <f t="shared" si="0"/>
        <v>102</v>
      </c>
      <c r="T6" s="23"/>
      <c r="U6" s="54"/>
      <c r="V6" s="53"/>
    </row>
    <row r="7" spans="1:22" ht="12.75">
      <c r="A7" s="156" t="s">
        <v>68</v>
      </c>
      <c r="B7" s="152" t="s">
        <v>359</v>
      </c>
      <c r="C7" s="161"/>
      <c r="D7" s="161">
        <v>18</v>
      </c>
      <c r="E7" s="161"/>
      <c r="F7" s="161"/>
      <c r="G7" s="161"/>
      <c r="H7" s="161"/>
      <c r="I7" s="161"/>
      <c r="J7" s="162"/>
      <c r="K7" s="161"/>
      <c r="L7" s="161"/>
      <c r="M7" s="161">
        <v>18</v>
      </c>
      <c r="N7" s="161"/>
      <c r="O7" s="161">
        <v>8</v>
      </c>
      <c r="P7" s="161"/>
      <c r="Q7" s="163"/>
      <c r="R7" s="164"/>
      <c r="S7" s="156">
        <f t="shared" si="0"/>
        <v>44</v>
      </c>
      <c r="T7" s="23"/>
      <c r="U7" s="54"/>
      <c r="V7" s="53"/>
    </row>
    <row r="8" spans="1:22" ht="12.75">
      <c r="A8" s="156" t="s">
        <v>72</v>
      </c>
      <c r="B8" s="160" t="s">
        <v>360</v>
      </c>
      <c r="C8" s="161"/>
      <c r="D8" s="161"/>
      <c r="E8" s="161">
        <v>14</v>
      </c>
      <c r="F8" s="161"/>
      <c r="G8" s="161"/>
      <c r="H8" s="161"/>
      <c r="I8" s="161"/>
      <c r="J8" s="162"/>
      <c r="K8" s="161"/>
      <c r="L8" s="161"/>
      <c r="M8" s="161"/>
      <c r="N8" s="161"/>
      <c r="O8" s="161">
        <v>6</v>
      </c>
      <c r="P8" s="161"/>
      <c r="Q8" s="161"/>
      <c r="R8" s="164"/>
      <c r="S8" s="156">
        <f t="shared" si="0"/>
        <v>20</v>
      </c>
      <c r="T8" s="23"/>
      <c r="U8" s="54"/>
      <c r="V8" s="53"/>
    </row>
    <row r="9" spans="1:22" ht="12.75">
      <c r="A9" s="156" t="s">
        <v>65</v>
      </c>
      <c r="B9" s="152" t="s">
        <v>361</v>
      </c>
      <c r="C9" s="161"/>
      <c r="D9" s="161"/>
      <c r="E9" s="161"/>
      <c r="F9" s="161">
        <v>18</v>
      </c>
      <c r="G9" s="161"/>
      <c r="H9" s="161">
        <v>14</v>
      </c>
      <c r="I9" s="161">
        <v>18</v>
      </c>
      <c r="J9" s="162"/>
      <c r="K9" s="161"/>
      <c r="L9" s="161"/>
      <c r="M9" s="161"/>
      <c r="N9" s="161">
        <v>14</v>
      </c>
      <c r="O9" s="161"/>
      <c r="P9" s="161">
        <v>18</v>
      </c>
      <c r="Q9" s="161">
        <v>18</v>
      </c>
      <c r="R9" s="164"/>
      <c r="S9" s="156">
        <f t="shared" si="0"/>
        <v>100</v>
      </c>
      <c r="T9" s="17"/>
      <c r="U9" s="54"/>
      <c r="V9" s="53"/>
    </row>
    <row r="10" spans="1:22" ht="12.75">
      <c r="A10" s="156" t="s">
        <v>66</v>
      </c>
      <c r="B10" s="152" t="s">
        <v>98</v>
      </c>
      <c r="C10" s="161"/>
      <c r="D10" s="161"/>
      <c r="E10" s="161"/>
      <c r="F10" s="161">
        <v>14</v>
      </c>
      <c r="G10" s="161">
        <v>18</v>
      </c>
      <c r="H10" s="161"/>
      <c r="I10" s="161"/>
      <c r="J10" s="162"/>
      <c r="K10" s="161">
        <v>18</v>
      </c>
      <c r="L10" s="161">
        <v>12</v>
      </c>
      <c r="M10" s="161">
        <v>10</v>
      </c>
      <c r="N10" s="161"/>
      <c r="O10" s="161">
        <v>14</v>
      </c>
      <c r="P10" s="161"/>
      <c r="Q10" s="161"/>
      <c r="R10" s="164"/>
      <c r="S10" s="156">
        <f t="shared" si="0"/>
        <v>86</v>
      </c>
      <c r="T10" s="17"/>
      <c r="U10" s="54"/>
      <c r="V10" s="53"/>
    </row>
    <row r="11" spans="1:22" ht="12.75">
      <c r="A11" s="156" t="s">
        <v>64</v>
      </c>
      <c r="B11" s="152" t="s">
        <v>503</v>
      </c>
      <c r="C11" s="161"/>
      <c r="D11" s="161"/>
      <c r="E11" s="161"/>
      <c r="F11" s="161"/>
      <c r="G11" s="161"/>
      <c r="H11" s="161">
        <v>18</v>
      </c>
      <c r="I11" s="161"/>
      <c r="J11" s="162"/>
      <c r="K11" s="161"/>
      <c r="L11" s="161"/>
      <c r="M11" s="161"/>
      <c r="N11" s="161"/>
      <c r="O11" s="161">
        <v>10</v>
      </c>
      <c r="P11" s="161"/>
      <c r="Q11" s="161"/>
      <c r="R11" s="164"/>
      <c r="S11" s="156">
        <f t="shared" si="0"/>
        <v>28</v>
      </c>
      <c r="T11" s="23"/>
      <c r="U11" s="54"/>
      <c r="V11" s="53"/>
    </row>
    <row r="12" spans="1:22" ht="12.75">
      <c r="A12" s="156" t="s">
        <v>71</v>
      </c>
      <c r="B12" s="152" t="s">
        <v>362</v>
      </c>
      <c r="C12" s="161"/>
      <c r="D12" s="161"/>
      <c r="E12" s="161"/>
      <c r="F12" s="161"/>
      <c r="G12" s="161"/>
      <c r="H12" s="161">
        <v>12</v>
      </c>
      <c r="I12" s="161"/>
      <c r="J12" s="162"/>
      <c r="K12" s="161"/>
      <c r="L12" s="161"/>
      <c r="M12" s="161"/>
      <c r="N12" s="161">
        <v>12</v>
      </c>
      <c r="O12" s="161">
        <v>18</v>
      </c>
      <c r="P12" s="161"/>
      <c r="Q12" s="161"/>
      <c r="R12" s="164"/>
      <c r="S12" s="156">
        <f t="shared" si="0"/>
        <v>42</v>
      </c>
      <c r="T12" s="17"/>
      <c r="U12" s="54"/>
      <c r="V12" s="53"/>
    </row>
    <row r="13" spans="1:22" ht="12.75">
      <c r="A13" s="156" t="s">
        <v>69</v>
      </c>
      <c r="B13" s="152" t="s">
        <v>363</v>
      </c>
      <c r="C13" s="161"/>
      <c r="D13" s="161"/>
      <c r="E13" s="161"/>
      <c r="F13" s="161"/>
      <c r="G13" s="161"/>
      <c r="H13" s="161"/>
      <c r="I13" s="161"/>
      <c r="J13" s="162"/>
      <c r="K13" s="161">
        <v>14</v>
      </c>
      <c r="L13" s="161">
        <v>18</v>
      </c>
      <c r="M13" s="161"/>
      <c r="N13" s="161">
        <v>8</v>
      </c>
      <c r="O13" s="161"/>
      <c r="P13" s="161">
        <v>22</v>
      </c>
      <c r="Q13" s="163"/>
      <c r="R13" s="164"/>
      <c r="S13" s="156">
        <f t="shared" si="0"/>
        <v>62</v>
      </c>
      <c r="T13" s="17"/>
      <c r="U13" s="54"/>
      <c r="V13" s="53"/>
    </row>
    <row r="14" spans="1:22" ht="12.75">
      <c r="A14" s="156" t="s">
        <v>70</v>
      </c>
      <c r="B14" s="152" t="s">
        <v>364</v>
      </c>
      <c r="C14" s="161"/>
      <c r="D14" s="161"/>
      <c r="E14" s="161"/>
      <c r="F14" s="161"/>
      <c r="G14" s="161"/>
      <c r="H14" s="161"/>
      <c r="I14" s="161"/>
      <c r="J14" s="162"/>
      <c r="K14" s="161"/>
      <c r="L14" s="161"/>
      <c r="M14" s="161">
        <v>14</v>
      </c>
      <c r="N14" s="161"/>
      <c r="O14" s="161"/>
      <c r="P14" s="161"/>
      <c r="Q14" s="161"/>
      <c r="R14" s="164"/>
      <c r="S14" s="156">
        <f t="shared" si="0"/>
        <v>14</v>
      </c>
      <c r="T14" s="23"/>
      <c r="U14" s="54"/>
      <c r="V14" s="53"/>
    </row>
    <row r="15" spans="1:22" ht="12.75">
      <c r="A15" s="156" t="s">
        <v>73</v>
      </c>
      <c r="B15" s="152" t="s">
        <v>365</v>
      </c>
      <c r="C15" s="161"/>
      <c r="D15" s="161"/>
      <c r="E15" s="161"/>
      <c r="F15" s="161"/>
      <c r="G15" s="161"/>
      <c r="H15" s="161"/>
      <c r="I15" s="161"/>
      <c r="J15" s="162"/>
      <c r="K15" s="161"/>
      <c r="L15" s="161"/>
      <c r="M15" s="161"/>
      <c r="N15" s="161">
        <v>10</v>
      </c>
      <c r="O15" s="161"/>
      <c r="P15" s="161"/>
      <c r="Q15" s="161"/>
      <c r="R15" s="164"/>
      <c r="S15" s="156">
        <f t="shared" si="0"/>
        <v>10</v>
      </c>
      <c r="T15" s="23"/>
      <c r="U15" s="54"/>
      <c r="V15" s="23"/>
    </row>
    <row r="16" spans="1:22" ht="12.75">
      <c r="A16" s="23"/>
      <c r="B16" s="51"/>
      <c r="C16" s="91"/>
      <c r="D16" s="91"/>
      <c r="E16" s="91"/>
      <c r="F16" s="91"/>
      <c r="G16" s="91"/>
      <c r="H16" s="91"/>
      <c r="I16" s="91"/>
      <c r="J16" s="53"/>
      <c r="K16" s="91"/>
      <c r="L16" s="91"/>
      <c r="M16" s="91"/>
      <c r="N16" s="91"/>
      <c r="O16" s="91"/>
      <c r="P16" s="91"/>
      <c r="Q16" s="91"/>
      <c r="R16" s="53"/>
      <c r="S16" s="23"/>
      <c r="T16" s="23"/>
      <c r="U16" s="54"/>
      <c r="V16" s="17"/>
    </row>
    <row r="17" spans="1:22" ht="13.5" thickBot="1">
      <c r="A17" s="146" t="s">
        <v>3</v>
      </c>
      <c r="B17" s="144" t="s">
        <v>45</v>
      </c>
      <c r="C17" s="142"/>
      <c r="D17" s="142" t="s">
        <v>504</v>
      </c>
      <c r="E17" s="142"/>
      <c r="F17" s="142"/>
      <c r="G17" s="142"/>
      <c r="H17" s="142"/>
      <c r="I17" s="145"/>
      <c r="J17" s="138"/>
      <c r="K17" s="132"/>
      <c r="L17" s="132"/>
      <c r="M17" s="132"/>
      <c r="N17" s="132"/>
      <c r="O17" s="132"/>
      <c r="P17" s="132"/>
      <c r="Q17" s="132"/>
      <c r="R17" s="138"/>
      <c r="S17" s="137" t="s">
        <v>35</v>
      </c>
      <c r="T17" s="139"/>
      <c r="U17" s="165" t="s">
        <v>499</v>
      </c>
      <c r="V17" s="17"/>
    </row>
    <row r="18" spans="1:22" ht="13.5" thickTop="1">
      <c r="A18" s="127"/>
      <c r="B18" s="129"/>
      <c r="C18" s="135" t="s">
        <v>39</v>
      </c>
      <c r="D18" s="135" t="s">
        <v>38</v>
      </c>
      <c r="E18" s="135" t="s">
        <v>40</v>
      </c>
      <c r="F18" s="135" t="s">
        <v>41</v>
      </c>
      <c r="G18" s="136" t="s">
        <v>42</v>
      </c>
      <c r="H18" s="135" t="s">
        <v>43</v>
      </c>
      <c r="I18" s="135" t="s">
        <v>44</v>
      </c>
      <c r="J18" s="103"/>
      <c r="K18" s="123"/>
      <c r="L18" s="147"/>
      <c r="M18" s="148"/>
      <c r="N18" s="123"/>
      <c r="O18" s="149"/>
      <c r="P18" s="147"/>
      <c r="Q18" s="147"/>
      <c r="R18" s="147"/>
      <c r="S18" s="150"/>
      <c r="T18" s="1"/>
      <c r="U18" s="127" t="s">
        <v>500</v>
      </c>
      <c r="V18" s="23"/>
    </row>
    <row r="19" spans="1:21" ht="12.75">
      <c r="A19" s="151" t="s">
        <v>72</v>
      </c>
      <c r="B19" s="152" t="s">
        <v>358</v>
      </c>
      <c r="C19" s="151">
        <v>12</v>
      </c>
      <c r="D19" s="151"/>
      <c r="E19" s="151"/>
      <c r="F19" s="151"/>
      <c r="G19" s="151"/>
      <c r="H19" s="151"/>
      <c r="I19" s="151"/>
      <c r="J19" s="153"/>
      <c r="K19" s="154"/>
      <c r="L19" s="154"/>
      <c r="M19" s="154"/>
      <c r="N19" s="154"/>
      <c r="O19" s="154"/>
      <c r="P19" s="154"/>
      <c r="Q19" s="154"/>
      <c r="R19" s="155"/>
      <c r="S19" s="156">
        <f aca="true" t="shared" si="1" ref="S19:S32">SUM(C19:I19,K19:Q19)</f>
        <v>12</v>
      </c>
      <c r="T19" s="157"/>
      <c r="U19" s="158">
        <f aca="true" t="shared" si="2" ref="U19:U31">SUM(S5,S19)</f>
        <v>80</v>
      </c>
    </row>
    <row r="20" spans="1:21" ht="12.75">
      <c r="A20" s="151" t="s">
        <v>67</v>
      </c>
      <c r="B20" s="152" t="s">
        <v>357</v>
      </c>
      <c r="C20" s="159">
        <v>10</v>
      </c>
      <c r="D20" s="151">
        <v>6</v>
      </c>
      <c r="E20" s="151">
        <v>16</v>
      </c>
      <c r="F20" s="151">
        <v>14</v>
      </c>
      <c r="G20" s="151"/>
      <c r="H20" s="151">
        <v>12</v>
      </c>
      <c r="I20" s="151"/>
      <c r="J20" s="153"/>
      <c r="K20" s="154"/>
      <c r="L20" s="154"/>
      <c r="M20" s="154"/>
      <c r="N20" s="154"/>
      <c r="O20" s="154"/>
      <c r="P20" s="154"/>
      <c r="Q20" s="154"/>
      <c r="R20" s="155"/>
      <c r="S20" s="156">
        <f t="shared" si="1"/>
        <v>58</v>
      </c>
      <c r="T20" s="157"/>
      <c r="U20" s="158">
        <f t="shared" si="2"/>
        <v>160</v>
      </c>
    </row>
    <row r="21" spans="1:21" ht="12.75">
      <c r="A21" s="151" t="s">
        <v>66</v>
      </c>
      <c r="B21" s="152" t="s">
        <v>359</v>
      </c>
      <c r="C21" s="151">
        <v>18</v>
      </c>
      <c r="D21" s="151">
        <v>18</v>
      </c>
      <c r="E21" s="151">
        <v>14</v>
      </c>
      <c r="F21" s="151"/>
      <c r="G21" s="151">
        <v>12</v>
      </c>
      <c r="H21" s="151"/>
      <c r="I21" s="151"/>
      <c r="J21" s="153"/>
      <c r="K21" s="154"/>
      <c r="L21" s="154"/>
      <c r="M21" s="154"/>
      <c r="N21" s="154"/>
      <c r="O21" s="154"/>
      <c r="P21" s="154"/>
      <c r="Q21" s="154"/>
      <c r="R21" s="155"/>
      <c r="S21" s="156">
        <f t="shared" si="1"/>
        <v>62</v>
      </c>
      <c r="T21" s="157"/>
      <c r="U21" s="158">
        <f t="shared" si="2"/>
        <v>106</v>
      </c>
    </row>
    <row r="22" spans="1:21" ht="12.75">
      <c r="A22" s="151" t="s">
        <v>68</v>
      </c>
      <c r="B22" s="160" t="s">
        <v>360</v>
      </c>
      <c r="C22" s="151"/>
      <c r="D22" s="151">
        <v>8</v>
      </c>
      <c r="E22" s="151"/>
      <c r="F22" s="151">
        <v>8</v>
      </c>
      <c r="G22" s="151">
        <v>2</v>
      </c>
      <c r="H22" s="151"/>
      <c r="I22" s="151"/>
      <c r="J22" s="153"/>
      <c r="K22" s="154"/>
      <c r="L22" s="154"/>
      <c r="M22" s="154"/>
      <c r="N22" s="154"/>
      <c r="O22" s="154"/>
      <c r="P22" s="154"/>
      <c r="Q22" s="154"/>
      <c r="R22" s="155"/>
      <c r="S22" s="156">
        <f t="shared" si="1"/>
        <v>18</v>
      </c>
      <c r="T22" s="157"/>
      <c r="U22" s="158">
        <f t="shared" si="2"/>
        <v>38</v>
      </c>
    </row>
    <row r="23" spans="1:21" ht="12.75">
      <c r="A23" s="151" t="s">
        <v>5</v>
      </c>
      <c r="B23" s="152" t="s">
        <v>361</v>
      </c>
      <c r="C23" s="159"/>
      <c r="D23" s="151"/>
      <c r="E23" s="151">
        <v>18</v>
      </c>
      <c r="F23" s="151"/>
      <c r="G23" s="151">
        <v>32</v>
      </c>
      <c r="H23" s="151">
        <v>32</v>
      </c>
      <c r="I23" s="151">
        <v>30</v>
      </c>
      <c r="J23" s="153"/>
      <c r="K23" s="154"/>
      <c r="L23" s="154"/>
      <c r="M23" s="154"/>
      <c r="N23" s="154"/>
      <c r="O23" s="154"/>
      <c r="P23" s="154"/>
      <c r="Q23" s="154"/>
      <c r="R23" s="155"/>
      <c r="S23" s="156">
        <f t="shared" si="1"/>
        <v>112</v>
      </c>
      <c r="T23" s="157"/>
      <c r="U23" s="158">
        <f t="shared" si="2"/>
        <v>212</v>
      </c>
    </row>
    <row r="24" spans="1:21" ht="12.75">
      <c r="A24" s="151" t="s">
        <v>65</v>
      </c>
      <c r="B24" s="152" t="s">
        <v>98</v>
      </c>
      <c r="C24" s="151">
        <v>22</v>
      </c>
      <c r="D24" s="151"/>
      <c r="E24" s="151">
        <v>12</v>
      </c>
      <c r="F24" s="151">
        <v>22</v>
      </c>
      <c r="G24" s="151">
        <v>8</v>
      </c>
      <c r="H24" s="151"/>
      <c r="I24" s="151"/>
      <c r="J24" s="153"/>
      <c r="K24" s="154"/>
      <c r="L24" s="154"/>
      <c r="M24" s="154"/>
      <c r="N24" s="154"/>
      <c r="O24" s="154"/>
      <c r="P24" s="154"/>
      <c r="Q24" s="154"/>
      <c r="R24" s="155"/>
      <c r="S24" s="156">
        <f t="shared" si="1"/>
        <v>64</v>
      </c>
      <c r="T24" s="157"/>
      <c r="U24" s="158">
        <f t="shared" si="2"/>
        <v>150</v>
      </c>
    </row>
    <row r="25" spans="1:21" ht="12.75">
      <c r="A25" s="151" t="s">
        <v>71</v>
      </c>
      <c r="B25" s="152" t="s">
        <v>503</v>
      </c>
      <c r="C25" s="151"/>
      <c r="D25" s="151"/>
      <c r="E25" s="151"/>
      <c r="F25" s="151"/>
      <c r="G25" s="151">
        <v>6</v>
      </c>
      <c r="H25" s="151">
        <v>10</v>
      </c>
      <c r="I25" s="151"/>
      <c r="J25" s="153"/>
      <c r="K25" s="154"/>
      <c r="L25" s="154"/>
      <c r="M25" s="154"/>
      <c r="N25" s="154"/>
      <c r="O25" s="154"/>
      <c r="P25" s="154"/>
      <c r="Q25" s="154"/>
      <c r="R25" s="155"/>
      <c r="S25" s="156">
        <f t="shared" si="1"/>
        <v>16</v>
      </c>
      <c r="T25" s="157"/>
      <c r="U25" s="158">
        <f t="shared" si="2"/>
        <v>44</v>
      </c>
    </row>
    <row r="26" spans="1:21" ht="12.75">
      <c r="A26" s="151" t="s">
        <v>69</v>
      </c>
      <c r="B26" s="152" t="s">
        <v>362</v>
      </c>
      <c r="C26" s="151"/>
      <c r="D26" s="151"/>
      <c r="E26" s="151"/>
      <c r="F26" s="151">
        <v>18</v>
      </c>
      <c r="G26" s="151">
        <v>14</v>
      </c>
      <c r="H26" s="151"/>
      <c r="I26" s="151">
        <v>14</v>
      </c>
      <c r="J26" s="153"/>
      <c r="K26" s="154"/>
      <c r="L26" s="154"/>
      <c r="M26" s="154"/>
      <c r="N26" s="154"/>
      <c r="O26" s="154"/>
      <c r="P26" s="154"/>
      <c r="Q26" s="154"/>
      <c r="R26" s="155"/>
      <c r="S26" s="156">
        <f t="shared" si="1"/>
        <v>46</v>
      </c>
      <c r="T26" s="157"/>
      <c r="U26" s="158">
        <f t="shared" si="2"/>
        <v>88</v>
      </c>
    </row>
    <row r="27" spans="1:21" ht="12.75">
      <c r="A27" s="151" t="s">
        <v>70</v>
      </c>
      <c r="B27" s="152" t="s">
        <v>363</v>
      </c>
      <c r="C27" s="151"/>
      <c r="D27" s="151">
        <v>12</v>
      </c>
      <c r="E27" s="151"/>
      <c r="F27" s="151"/>
      <c r="G27" s="151"/>
      <c r="H27" s="151"/>
      <c r="I27" s="151"/>
      <c r="J27" s="153"/>
      <c r="K27" s="154"/>
      <c r="L27" s="154"/>
      <c r="M27" s="154"/>
      <c r="N27" s="154"/>
      <c r="O27" s="154"/>
      <c r="P27" s="154"/>
      <c r="Q27" s="154"/>
      <c r="R27" s="155"/>
      <c r="S27" s="156">
        <f t="shared" si="1"/>
        <v>12</v>
      </c>
      <c r="T27" s="157"/>
      <c r="U27" s="158">
        <f t="shared" si="2"/>
        <v>74</v>
      </c>
    </row>
    <row r="28" spans="1:21" ht="12.75">
      <c r="A28" s="151" t="s">
        <v>6</v>
      </c>
      <c r="B28" s="152" t="s">
        <v>364</v>
      </c>
      <c r="C28" s="151"/>
      <c r="D28" s="151"/>
      <c r="E28" s="151"/>
      <c r="F28" s="151"/>
      <c r="G28" s="151"/>
      <c r="H28" s="151"/>
      <c r="I28" s="151"/>
      <c r="J28" s="153"/>
      <c r="K28" s="154"/>
      <c r="L28" s="154"/>
      <c r="M28" s="154"/>
      <c r="N28" s="154"/>
      <c r="O28" s="154"/>
      <c r="P28" s="154"/>
      <c r="Q28" s="154"/>
      <c r="R28" s="155"/>
      <c r="S28" s="156">
        <f t="shared" si="1"/>
        <v>0</v>
      </c>
      <c r="T28" s="157"/>
      <c r="U28" s="158">
        <f t="shared" si="2"/>
        <v>14</v>
      </c>
    </row>
    <row r="29" spans="1:21" ht="12.75">
      <c r="A29" s="151" t="s">
        <v>6</v>
      </c>
      <c r="B29" s="152" t="s">
        <v>365</v>
      </c>
      <c r="C29" s="151"/>
      <c r="D29" s="151"/>
      <c r="E29" s="151"/>
      <c r="F29" s="151"/>
      <c r="G29" s="151"/>
      <c r="H29" s="151"/>
      <c r="I29" s="151"/>
      <c r="J29" s="153"/>
      <c r="K29" s="154"/>
      <c r="L29" s="154"/>
      <c r="M29" s="154"/>
      <c r="N29" s="154"/>
      <c r="O29" s="154"/>
      <c r="P29" s="154"/>
      <c r="Q29" s="154"/>
      <c r="R29" s="155"/>
      <c r="S29" s="156">
        <f t="shared" si="1"/>
        <v>0</v>
      </c>
      <c r="T29" s="157"/>
      <c r="U29" s="158">
        <f t="shared" si="2"/>
        <v>10</v>
      </c>
    </row>
    <row r="30" spans="1:21" ht="12.75">
      <c r="A30" s="151" t="s">
        <v>64</v>
      </c>
      <c r="B30" s="156" t="s">
        <v>286</v>
      </c>
      <c r="C30" s="151"/>
      <c r="D30" s="151">
        <v>14</v>
      </c>
      <c r="E30" s="151"/>
      <c r="F30" s="151"/>
      <c r="G30" s="151"/>
      <c r="H30" s="151"/>
      <c r="I30" s="151"/>
      <c r="J30" s="153"/>
      <c r="K30" s="154"/>
      <c r="L30" s="154"/>
      <c r="M30" s="154"/>
      <c r="N30" s="154"/>
      <c r="O30" s="154"/>
      <c r="P30" s="154"/>
      <c r="Q30" s="154"/>
      <c r="R30" s="155"/>
      <c r="S30" s="156">
        <f t="shared" si="1"/>
        <v>14</v>
      </c>
      <c r="T30" s="157"/>
      <c r="U30" s="158">
        <f t="shared" si="2"/>
        <v>14</v>
      </c>
    </row>
    <row r="31" spans="1:21" ht="12.75">
      <c r="A31" s="151" t="s">
        <v>73</v>
      </c>
      <c r="B31" s="156" t="s">
        <v>502</v>
      </c>
      <c r="C31" s="151"/>
      <c r="D31" s="151">
        <v>10</v>
      </c>
      <c r="E31" s="151"/>
      <c r="F31" s="151"/>
      <c r="G31" s="151"/>
      <c r="H31" s="151"/>
      <c r="I31" s="151"/>
      <c r="J31" s="153"/>
      <c r="K31" s="154"/>
      <c r="L31" s="154"/>
      <c r="M31" s="154"/>
      <c r="N31" s="154"/>
      <c r="O31" s="154"/>
      <c r="P31" s="154"/>
      <c r="Q31" s="154"/>
      <c r="R31" s="155"/>
      <c r="S31" s="156">
        <f t="shared" si="1"/>
        <v>10</v>
      </c>
      <c r="T31" s="157"/>
      <c r="U31" s="158">
        <f t="shared" si="2"/>
        <v>10</v>
      </c>
    </row>
    <row r="32" spans="1:21" ht="12.75">
      <c r="A32" s="151" t="s">
        <v>74</v>
      </c>
      <c r="B32" s="151" t="s">
        <v>501</v>
      </c>
      <c r="C32" s="151"/>
      <c r="D32" s="151"/>
      <c r="E32" s="151">
        <v>8</v>
      </c>
      <c r="F32" s="151"/>
      <c r="G32" s="151"/>
      <c r="H32" s="151"/>
      <c r="I32" s="151"/>
      <c r="J32" s="157"/>
      <c r="K32" s="154"/>
      <c r="L32" s="154"/>
      <c r="M32" s="154"/>
      <c r="N32" s="154"/>
      <c r="O32" s="154"/>
      <c r="P32" s="154"/>
      <c r="Q32" s="154"/>
      <c r="R32" s="154"/>
      <c r="S32" s="156">
        <f t="shared" si="1"/>
        <v>8</v>
      </c>
      <c r="T32" s="157"/>
      <c r="U32" s="158">
        <f>SUM(S17,S32)</f>
        <v>8</v>
      </c>
    </row>
    <row r="33" spans="1:2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2" t="s">
        <v>720</v>
      </c>
      <c r="V36" s="1"/>
    </row>
    <row r="37" spans="1:22" ht="12.75">
      <c r="A37" s="1"/>
      <c r="E37" s="1"/>
      <c r="F37" s="1"/>
      <c r="G37" s="1"/>
      <c r="H37" s="1"/>
      <c r="I37" s="1"/>
      <c r="J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3.5" thickBot="1">
      <c r="A38" s="146" t="s">
        <v>3</v>
      </c>
      <c r="B38" s="144" t="s">
        <v>45</v>
      </c>
      <c r="C38" s="142"/>
      <c r="D38" s="142" t="s">
        <v>563</v>
      </c>
      <c r="E38" s="142"/>
      <c r="F38" s="142"/>
      <c r="G38" s="142"/>
      <c r="H38" s="142"/>
      <c r="I38" s="145"/>
      <c r="J38" s="138"/>
      <c r="K38" s="132"/>
      <c r="L38" s="132"/>
      <c r="M38" s="132"/>
      <c r="N38" s="132"/>
      <c r="O38" s="132"/>
      <c r="P38" s="132"/>
      <c r="Q38" s="132"/>
      <c r="R38" s="138"/>
      <c r="S38" s="137" t="s">
        <v>35</v>
      </c>
      <c r="T38" s="139"/>
      <c r="U38" s="165" t="s">
        <v>499</v>
      </c>
      <c r="V38" s="1"/>
    </row>
    <row r="39" spans="1:22" ht="13.5" thickTop="1">
      <c r="A39" s="127"/>
      <c r="B39" s="129"/>
      <c r="C39" s="135" t="s">
        <v>39</v>
      </c>
      <c r="D39" s="135" t="s">
        <v>38</v>
      </c>
      <c r="E39" s="135" t="s">
        <v>40</v>
      </c>
      <c r="F39" s="135" t="s">
        <v>41</v>
      </c>
      <c r="G39" s="136" t="s">
        <v>42</v>
      </c>
      <c r="H39" s="135" t="s">
        <v>43</v>
      </c>
      <c r="I39" s="135" t="s">
        <v>44</v>
      </c>
      <c r="J39" s="103"/>
      <c r="K39" s="123"/>
      <c r="L39" s="147"/>
      <c r="M39" s="148"/>
      <c r="N39" s="123"/>
      <c r="O39" s="149"/>
      <c r="P39" s="147"/>
      <c r="Q39" s="147"/>
      <c r="R39" s="147"/>
      <c r="S39" s="150"/>
      <c r="T39" s="1"/>
      <c r="U39" s="127" t="s">
        <v>565</v>
      </c>
      <c r="V39" s="102"/>
    </row>
    <row r="40" spans="1:24" ht="12.75">
      <c r="A40" s="151" t="s">
        <v>69</v>
      </c>
      <c r="B40" s="152" t="s">
        <v>358</v>
      </c>
      <c r="C40" s="151">
        <v>14</v>
      </c>
      <c r="D40" s="151"/>
      <c r="E40" s="151"/>
      <c r="F40" s="151"/>
      <c r="G40" s="151">
        <v>10</v>
      </c>
      <c r="H40" s="151"/>
      <c r="I40" s="151"/>
      <c r="J40" s="153"/>
      <c r="K40" s="154"/>
      <c r="L40" s="154"/>
      <c r="M40" s="154"/>
      <c r="N40" s="154"/>
      <c r="O40" s="154"/>
      <c r="P40" s="154"/>
      <c r="Q40" s="154"/>
      <c r="R40" s="155"/>
      <c r="S40" s="156">
        <f aca="true" t="shared" si="3" ref="S40:S53">SUM(C40:I40,K40:Q40)</f>
        <v>24</v>
      </c>
      <c r="T40" s="157"/>
      <c r="U40" s="158">
        <f aca="true" t="shared" si="4" ref="U40:U52">SUM(S5,S19,S40)</f>
        <v>104</v>
      </c>
      <c r="V40" s="1"/>
      <c r="X40" s="160"/>
    </row>
    <row r="41" spans="1:24" ht="12.75">
      <c r="A41" s="151" t="s">
        <v>66</v>
      </c>
      <c r="B41" s="152" t="s">
        <v>357</v>
      </c>
      <c r="C41" s="159">
        <v>10</v>
      </c>
      <c r="D41" s="151">
        <v>14</v>
      </c>
      <c r="E41" s="151">
        <v>14</v>
      </c>
      <c r="F41" s="151">
        <v>12</v>
      </c>
      <c r="G41" s="151">
        <v>4</v>
      </c>
      <c r="H41" s="151"/>
      <c r="I41" s="151"/>
      <c r="J41" s="153"/>
      <c r="K41" s="154"/>
      <c r="L41" s="154"/>
      <c r="M41" s="154"/>
      <c r="N41" s="154"/>
      <c r="O41" s="154"/>
      <c r="P41" s="154"/>
      <c r="Q41" s="154"/>
      <c r="R41" s="155"/>
      <c r="S41" s="156">
        <f t="shared" si="3"/>
        <v>54</v>
      </c>
      <c r="T41" s="157"/>
      <c r="U41" s="158">
        <f t="shared" si="4"/>
        <v>214</v>
      </c>
      <c r="V41" s="1"/>
      <c r="X41" s="160"/>
    </row>
    <row r="42" spans="1:24" ht="12.75">
      <c r="A42" s="151" t="s">
        <v>67</v>
      </c>
      <c r="B42" s="152" t="s">
        <v>359</v>
      </c>
      <c r="C42" s="151"/>
      <c r="D42" s="151">
        <v>18</v>
      </c>
      <c r="E42" s="151">
        <v>8</v>
      </c>
      <c r="F42" s="151"/>
      <c r="G42" s="151">
        <v>0</v>
      </c>
      <c r="H42" s="151"/>
      <c r="I42" s="151"/>
      <c r="J42" s="153"/>
      <c r="K42" s="154"/>
      <c r="L42" s="154"/>
      <c r="M42" s="154"/>
      <c r="N42" s="154"/>
      <c r="O42" s="154"/>
      <c r="P42" s="154"/>
      <c r="Q42" s="154"/>
      <c r="R42" s="155"/>
      <c r="S42" s="156">
        <f t="shared" si="3"/>
        <v>26</v>
      </c>
      <c r="T42" s="157"/>
      <c r="U42" s="158">
        <f t="shared" si="4"/>
        <v>132</v>
      </c>
      <c r="V42" s="1"/>
      <c r="X42" s="160"/>
    </row>
    <row r="43" spans="1:24" ht="12.75">
      <c r="A43" s="151" t="s">
        <v>71</v>
      </c>
      <c r="B43" s="160" t="s">
        <v>360</v>
      </c>
      <c r="C43" s="151"/>
      <c r="D43" s="151"/>
      <c r="E43" s="151">
        <v>4</v>
      </c>
      <c r="F43" s="151">
        <v>8</v>
      </c>
      <c r="G43" s="151">
        <v>2</v>
      </c>
      <c r="H43" s="151"/>
      <c r="I43" s="151"/>
      <c r="J43" s="153"/>
      <c r="K43" s="154"/>
      <c r="L43" s="154"/>
      <c r="M43" s="154"/>
      <c r="N43" s="154"/>
      <c r="O43" s="154"/>
      <c r="P43" s="154"/>
      <c r="Q43" s="154"/>
      <c r="R43" s="155"/>
      <c r="S43" s="156">
        <f t="shared" si="3"/>
        <v>14</v>
      </c>
      <c r="T43" s="157"/>
      <c r="U43" s="158">
        <f t="shared" si="4"/>
        <v>52</v>
      </c>
      <c r="V43" s="1"/>
      <c r="X43" s="160"/>
    </row>
    <row r="44" spans="1:24" ht="12.75">
      <c r="A44" s="151" t="s">
        <v>5</v>
      </c>
      <c r="B44" s="152" t="s">
        <v>361</v>
      </c>
      <c r="C44" s="159">
        <v>12</v>
      </c>
      <c r="D44" s="151"/>
      <c r="E44" s="151"/>
      <c r="F44" s="151">
        <v>14</v>
      </c>
      <c r="G44" s="151">
        <v>24</v>
      </c>
      <c r="H44" s="151">
        <v>32</v>
      </c>
      <c r="I44" s="151">
        <v>32</v>
      </c>
      <c r="J44" s="153"/>
      <c r="K44" s="154"/>
      <c r="L44" s="154"/>
      <c r="M44" s="154"/>
      <c r="N44" s="154"/>
      <c r="O44" s="154"/>
      <c r="P44" s="154"/>
      <c r="Q44" s="154"/>
      <c r="R44" s="155"/>
      <c r="S44" s="156">
        <f t="shared" si="3"/>
        <v>114</v>
      </c>
      <c r="T44" s="157"/>
      <c r="U44" s="158">
        <f t="shared" si="4"/>
        <v>326</v>
      </c>
      <c r="V44" s="1"/>
      <c r="X44" s="160"/>
    </row>
    <row r="45" spans="1:24" ht="12.75">
      <c r="A45" s="151" t="s">
        <v>66</v>
      </c>
      <c r="B45" s="152" t="s">
        <v>98</v>
      </c>
      <c r="C45" s="151">
        <v>18</v>
      </c>
      <c r="D45" s="151"/>
      <c r="E45" s="151">
        <v>18</v>
      </c>
      <c r="F45" s="151">
        <v>10</v>
      </c>
      <c r="G45" s="151">
        <v>8</v>
      </c>
      <c r="H45" s="151"/>
      <c r="I45" s="151"/>
      <c r="J45" s="153"/>
      <c r="K45" s="154"/>
      <c r="L45" s="154"/>
      <c r="M45" s="154"/>
      <c r="N45" s="154"/>
      <c r="O45" s="154"/>
      <c r="P45" s="154"/>
      <c r="Q45" s="154"/>
      <c r="R45" s="155"/>
      <c r="S45" s="156">
        <f t="shared" si="3"/>
        <v>54</v>
      </c>
      <c r="T45" s="157"/>
      <c r="U45" s="158">
        <f t="shared" si="4"/>
        <v>204</v>
      </c>
      <c r="V45" s="1"/>
      <c r="X45" s="160"/>
    </row>
    <row r="46" spans="1:24" ht="12.75">
      <c r="A46" s="151" t="s">
        <v>6</v>
      </c>
      <c r="B46" s="152" t="s">
        <v>503</v>
      </c>
      <c r="C46" s="151"/>
      <c r="D46" s="151"/>
      <c r="E46" s="151"/>
      <c r="F46" s="151"/>
      <c r="G46" s="151"/>
      <c r="H46" s="151"/>
      <c r="I46" s="151"/>
      <c r="J46" s="153"/>
      <c r="K46" s="154"/>
      <c r="L46" s="154"/>
      <c r="M46" s="154"/>
      <c r="N46" s="154"/>
      <c r="O46" s="154"/>
      <c r="P46" s="154"/>
      <c r="Q46" s="154"/>
      <c r="R46" s="155"/>
      <c r="S46" s="156">
        <f t="shared" si="3"/>
        <v>0</v>
      </c>
      <c r="T46" s="157"/>
      <c r="U46" s="158">
        <f t="shared" si="4"/>
        <v>44</v>
      </c>
      <c r="V46" s="1"/>
      <c r="X46" s="160"/>
    </row>
    <row r="47" spans="1:24" ht="12.75">
      <c r="A47" s="151" t="s">
        <v>65</v>
      </c>
      <c r="B47" s="152" t="s">
        <v>362</v>
      </c>
      <c r="C47" s="151"/>
      <c r="D47" s="151"/>
      <c r="E47" s="151">
        <v>10</v>
      </c>
      <c r="F47" s="151">
        <v>18</v>
      </c>
      <c r="G47" s="151">
        <v>26</v>
      </c>
      <c r="H47" s="151">
        <v>12</v>
      </c>
      <c r="I47" s="151"/>
      <c r="J47" s="153"/>
      <c r="K47" s="154"/>
      <c r="L47" s="154"/>
      <c r="M47" s="154"/>
      <c r="N47" s="154"/>
      <c r="O47" s="154"/>
      <c r="P47" s="154"/>
      <c r="Q47" s="154"/>
      <c r="R47" s="155"/>
      <c r="S47" s="156">
        <f t="shared" si="3"/>
        <v>66</v>
      </c>
      <c r="T47" s="157"/>
      <c r="U47" s="158">
        <f t="shared" si="4"/>
        <v>154</v>
      </c>
      <c r="V47" s="1"/>
      <c r="X47" s="160"/>
    </row>
    <row r="48" spans="1:24" ht="12.75">
      <c r="A48" s="151" t="s">
        <v>6</v>
      </c>
      <c r="B48" s="152" t="s">
        <v>363</v>
      </c>
      <c r="C48" s="151"/>
      <c r="D48" s="151"/>
      <c r="E48" s="151"/>
      <c r="F48" s="151"/>
      <c r="G48" s="151"/>
      <c r="H48" s="151"/>
      <c r="I48" s="151"/>
      <c r="J48" s="153"/>
      <c r="K48" s="154"/>
      <c r="L48" s="154"/>
      <c r="M48" s="154"/>
      <c r="N48" s="154"/>
      <c r="O48" s="154"/>
      <c r="P48" s="154"/>
      <c r="Q48" s="154"/>
      <c r="R48" s="155"/>
      <c r="S48" s="156">
        <f t="shared" si="3"/>
        <v>0</v>
      </c>
      <c r="T48" s="157"/>
      <c r="U48" s="158">
        <f t="shared" si="4"/>
        <v>74</v>
      </c>
      <c r="V48" s="1"/>
      <c r="X48" s="160"/>
    </row>
    <row r="49" spans="1:24" ht="12.75">
      <c r="A49" s="151" t="s">
        <v>6</v>
      </c>
      <c r="B49" s="152" t="s">
        <v>364</v>
      </c>
      <c r="C49" s="151"/>
      <c r="D49" s="151"/>
      <c r="E49" s="151"/>
      <c r="F49" s="151"/>
      <c r="G49" s="151"/>
      <c r="H49" s="151"/>
      <c r="I49" s="151"/>
      <c r="J49" s="153"/>
      <c r="K49" s="154"/>
      <c r="L49" s="154"/>
      <c r="M49" s="154"/>
      <c r="N49" s="154"/>
      <c r="O49" s="154"/>
      <c r="P49" s="154"/>
      <c r="Q49" s="154"/>
      <c r="R49" s="155"/>
      <c r="S49" s="156">
        <f t="shared" si="3"/>
        <v>0</v>
      </c>
      <c r="T49" s="157"/>
      <c r="U49" s="158">
        <f t="shared" si="4"/>
        <v>14</v>
      </c>
      <c r="V49" s="1"/>
      <c r="X49" s="160"/>
    </row>
    <row r="50" spans="1:24" ht="12.75">
      <c r="A50" s="151" t="s">
        <v>6</v>
      </c>
      <c r="B50" s="152" t="s">
        <v>365</v>
      </c>
      <c r="C50" s="151"/>
      <c r="D50" s="151"/>
      <c r="E50" s="151"/>
      <c r="F50" s="151"/>
      <c r="G50" s="151"/>
      <c r="H50" s="151"/>
      <c r="I50" s="151"/>
      <c r="J50" s="153"/>
      <c r="K50" s="154"/>
      <c r="L50" s="154"/>
      <c r="M50" s="154"/>
      <c r="N50" s="154"/>
      <c r="O50" s="154"/>
      <c r="P50" s="154"/>
      <c r="Q50" s="154"/>
      <c r="R50" s="155"/>
      <c r="S50" s="156">
        <f t="shared" si="3"/>
        <v>0</v>
      </c>
      <c r="T50" s="157"/>
      <c r="U50" s="158">
        <f t="shared" si="4"/>
        <v>10</v>
      </c>
      <c r="V50" s="1"/>
      <c r="X50" s="160"/>
    </row>
    <row r="51" spans="1:24" ht="12.75">
      <c r="A51" s="151" t="s">
        <v>6</v>
      </c>
      <c r="B51" s="156" t="s">
        <v>286</v>
      </c>
      <c r="C51" s="151"/>
      <c r="D51" s="151"/>
      <c r="E51" s="151"/>
      <c r="F51" s="151"/>
      <c r="G51" s="151"/>
      <c r="H51" s="151"/>
      <c r="I51" s="151"/>
      <c r="J51" s="153"/>
      <c r="K51" s="154"/>
      <c r="L51" s="154"/>
      <c r="M51" s="154"/>
      <c r="N51" s="154"/>
      <c r="O51" s="154"/>
      <c r="P51" s="154"/>
      <c r="Q51" s="154"/>
      <c r="R51" s="155"/>
      <c r="S51" s="156">
        <f t="shared" si="3"/>
        <v>0</v>
      </c>
      <c r="T51" s="157"/>
      <c r="U51" s="158">
        <f t="shared" si="4"/>
        <v>14</v>
      </c>
      <c r="V51" s="1"/>
      <c r="X51" s="160"/>
    </row>
    <row r="52" spans="1:24" ht="12.75">
      <c r="A52" s="151" t="s">
        <v>6</v>
      </c>
      <c r="B52" s="156" t="s">
        <v>502</v>
      </c>
      <c r="C52" s="151"/>
      <c r="D52" s="151"/>
      <c r="E52" s="151"/>
      <c r="F52" s="151"/>
      <c r="G52" s="151"/>
      <c r="H52" s="151"/>
      <c r="I52" s="151"/>
      <c r="J52" s="153"/>
      <c r="K52" s="154"/>
      <c r="L52" s="154"/>
      <c r="M52" s="154"/>
      <c r="N52" s="154"/>
      <c r="O52" s="154"/>
      <c r="P52" s="154"/>
      <c r="Q52" s="154"/>
      <c r="R52" s="155"/>
      <c r="S52" s="156">
        <f t="shared" si="3"/>
        <v>0</v>
      </c>
      <c r="T52" s="157"/>
      <c r="U52" s="158">
        <f t="shared" si="4"/>
        <v>10</v>
      </c>
      <c r="V52" s="1"/>
      <c r="X52" s="160"/>
    </row>
    <row r="53" spans="1:24" ht="12.75">
      <c r="A53" s="151" t="s">
        <v>6</v>
      </c>
      <c r="B53" s="151" t="s">
        <v>501</v>
      </c>
      <c r="C53" s="151"/>
      <c r="D53" s="151"/>
      <c r="E53" s="151"/>
      <c r="F53" s="151"/>
      <c r="G53" s="151"/>
      <c r="H53" s="151"/>
      <c r="I53" s="151"/>
      <c r="J53" s="157"/>
      <c r="K53" s="154"/>
      <c r="L53" s="154"/>
      <c r="M53" s="154"/>
      <c r="N53" s="154"/>
      <c r="O53" s="154"/>
      <c r="P53" s="154"/>
      <c r="Q53" s="154"/>
      <c r="R53" s="154"/>
      <c r="S53" s="156">
        <f t="shared" si="3"/>
        <v>0</v>
      </c>
      <c r="T53" s="157"/>
      <c r="U53" s="158">
        <f>SUM(S17,S32,S53)</f>
        <v>8</v>
      </c>
      <c r="V53" s="1"/>
      <c r="X53" s="160"/>
    </row>
    <row r="54" spans="1:24" ht="12.75">
      <c r="A54" s="151" t="s">
        <v>68</v>
      </c>
      <c r="B54" s="151" t="s">
        <v>564</v>
      </c>
      <c r="C54" s="151"/>
      <c r="D54" s="151"/>
      <c r="E54" s="151">
        <v>18</v>
      </c>
      <c r="F54" s="151"/>
      <c r="G54" s="151"/>
      <c r="H54" s="151"/>
      <c r="I54" s="151"/>
      <c r="J54" s="157"/>
      <c r="K54" s="154"/>
      <c r="L54" s="154"/>
      <c r="M54" s="154"/>
      <c r="N54" s="154"/>
      <c r="O54" s="154"/>
      <c r="P54" s="154"/>
      <c r="Q54" s="154"/>
      <c r="R54" s="154"/>
      <c r="S54" s="156">
        <f>SUM(C54:I54,K54:Q54)</f>
        <v>18</v>
      </c>
      <c r="T54" s="157"/>
      <c r="U54" s="158">
        <f>SUM(S18,S33,S54)</f>
        <v>18</v>
      </c>
      <c r="V54" s="1"/>
      <c r="X54" s="160"/>
    </row>
    <row r="55" spans="1:24" ht="12.75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4"/>
      <c r="L55" s="154"/>
      <c r="M55" s="154"/>
      <c r="N55" s="154"/>
      <c r="O55" s="154"/>
      <c r="P55" s="154"/>
      <c r="Q55" s="154"/>
      <c r="R55" s="154"/>
      <c r="S55" s="160"/>
      <c r="T55" s="157"/>
      <c r="U55" s="189"/>
      <c r="V55" s="1"/>
      <c r="X55" s="160"/>
    </row>
    <row r="56" spans="1:22" ht="12.75">
      <c r="A56" s="8"/>
      <c r="B56" s="8"/>
      <c r="C56" s="89"/>
      <c r="D56" s="23"/>
      <c r="E56" s="89"/>
      <c r="F56" s="89"/>
      <c r="G56" s="90"/>
      <c r="H56" s="89"/>
      <c r="I56" s="89"/>
      <c r="J56" s="89"/>
      <c r="K56" s="89"/>
      <c r="L56" s="23"/>
      <c r="M56" s="90"/>
      <c r="N56" s="23"/>
      <c r="O56" s="59"/>
      <c r="P56" s="89"/>
      <c r="Q56" s="23"/>
      <c r="R56" s="10"/>
      <c r="S56" s="8"/>
      <c r="T56" s="1"/>
      <c r="U56" s="8"/>
      <c r="V56" s="1"/>
    </row>
    <row r="57" spans="1:22" ht="13.5" thickBot="1">
      <c r="A57" s="140" t="s">
        <v>3</v>
      </c>
      <c r="B57" s="141" t="s">
        <v>45</v>
      </c>
      <c r="C57" s="142" t="s">
        <v>567</v>
      </c>
      <c r="D57" s="143"/>
      <c r="E57" s="142"/>
      <c r="F57" s="142"/>
      <c r="G57" s="141"/>
      <c r="H57" s="142"/>
      <c r="I57" s="142"/>
      <c r="J57" s="143"/>
      <c r="K57" s="142" t="s">
        <v>568</v>
      </c>
      <c r="L57" s="143"/>
      <c r="M57" s="141"/>
      <c r="N57" s="143"/>
      <c r="O57" s="144"/>
      <c r="P57" s="142"/>
      <c r="Q57" s="145"/>
      <c r="R57" s="132"/>
      <c r="S57" s="140" t="s">
        <v>35</v>
      </c>
      <c r="T57" s="1"/>
      <c r="U57" s="165" t="s">
        <v>499</v>
      </c>
      <c r="V57" s="1"/>
    </row>
    <row r="58" spans="1:22" ht="13.5" thickTop="1">
      <c r="A58" s="130"/>
      <c r="B58" s="131"/>
      <c r="C58" s="133" t="s">
        <v>39</v>
      </c>
      <c r="D58" s="133" t="s">
        <v>38</v>
      </c>
      <c r="E58" s="133" t="s">
        <v>40</v>
      </c>
      <c r="F58" s="133" t="s">
        <v>41</v>
      </c>
      <c r="G58" s="133" t="s">
        <v>42</v>
      </c>
      <c r="H58" s="133" t="s">
        <v>43</v>
      </c>
      <c r="I58" s="133" t="s">
        <v>44</v>
      </c>
      <c r="J58" s="53"/>
      <c r="K58" s="133" t="s">
        <v>39</v>
      </c>
      <c r="L58" s="133" t="s">
        <v>38</v>
      </c>
      <c r="M58" s="134" t="s">
        <v>40</v>
      </c>
      <c r="N58" s="134" t="s">
        <v>41</v>
      </c>
      <c r="O58" s="134" t="s">
        <v>42</v>
      </c>
      <c r="P58" s="134" t="s">
        <v>43</v>
      </c>
      <c r="Q58" s="133" t="s">
        <v>44</v>
      </c>
      <c r="R58" s="53"/>
      <c r="S58" s="128"/>
      <c r="T58" s="1"/>
      <c r="U58" s="127" t="s">
        <v>566</v>
      </c>
      <c r="V58" s="1"/>
    </row>
    <row r="59" spans="1:22" ht="12.75">
      <c r="A59" s="151" t="s">
        <v>65</v>
      </c>
      <c r="B59" s="152" t="s">
        <v>361</v>
      </c>
      <c r="C59" s="161"/>
      <c r="D59" s="161"/>
      <c r="E59" s="161">
        <v>18</v>
      </c>
      <c r="F59" s="161">
        <v>18</v>
      </c>
      <c r="G59" s="161">
        <v>18</v>
      </c>
      <c r="H59" s="161">
        <v>36</v>
      </c>
      <c r="I59" s="161"/>
      <c r="J59" s="162"/>
      <c r="K59" s="161"/>
      <c r="L59" s="161"/>
      <c r="M59" s="161">
        <v>12</v>
      </c>
      <c r="N59" s="161">
        <v>8</v>
      </c>
      <c r="O59" s="161">
        <v>18</v>
      </c>
      <c r="P59" s="161">
        <v>18</v>
      </c>
      <c r="Q59" s="161"/>
      <c r="R59" s="164"/>
      <c r="S59" s="156">
        <f aca="true" t="shared" si="5" ref="S59:S77">SUM(C59:I59,K59:Q59)</f>
        <v>146</v>
      </c>
      <c r="T59" s="1"/>
      <c r="U59" s="158">
        <v>472</v>
      </c>
      <c r="V59" s="1"/>
    </row>
    <row r="60" spans="1:22" ht="12.75">
      <c r="A60" s="151" t="s">
        <v>5</v>
      </c>
      <c r="B60" s="152" t="s">
        <v>357</v>
      </c>
      <c r="C60" s="161"/>
      <c r="D60" s="161">
        <v>18</v>
      </c>
      <c r="E60" s="161">
        <v>14</v>
      </c>
      <c r="F60" s="161"/>
      <c r="G60" s="161">
        <v>8</v>
      </c>
      <c r="H60" s="161"/>
      <c r="I60" s="161"/>
      <c r="J60" s="162"/>
      <c r="K60" s="161">
        <v>18</v>
      </c>
      <c r="L60" s="161">
        <v>8</v>
      </c>
      <c r="M60" s="161">
        <v>18</v>
      </c>
      <c r="N60" s="161">
        <v>18</v>
      </c>
      <c r="O60" s="161"/>
      <c r="P60" s="161">
        <v>14</v>
      </c>
      <c r="Q60" s="161">
        <v>36</v>
      </c>
      <c r="R60" s="164"/>
      <c r="S60" s="156">
        <f t="shared" si="5"/>
        <v>152</v>
      </c>
      <c r="T60" s="1"/>
      <c r="U60" s="158">
        <v>366</v>
      </c>
      <c r="V60" s="1"/>
    </row>
    <row r="61" spans="1:22" ht="12.75">
      <c r="A61" s="151" t="s">
        <v>66</v>
      </c>
      <c r="B61" s="152" t="s">
        <v>98</v>
      </c>
      <c r="C61" s="161">
        <v>18</v>
      </c>
      <c r="D61" s="161"/>
      <c r="E61" s="161"/>
      <c r="F61" s="161">
        <v>14</v>
      </c>
      <c r="G61" s="161"/>
      <c r="H61" s="161"/>
      <c r="I61" s="161"/>
      <c r="J61" s="162"/>
      <c r="K61" s="161"/>
      <c r="L61" s="161">
        <v>14</v>
      </c>
      <c r="M61" s="161">
        <v>10</v>
      </c>
      <c r="N61" s="161">
        <v>12</v>
      </c>
      <c r="O61" s="161">
        <v>6</v>
      </c>
      <c r="P61" s="161"/>
      <c r="Q61" s="161"/>
      <c r="R61" s="164"/>
      <c r="S61" s="156">
        <f t="shared" si="5"/>
        <v>74</v>
      </c>
      <c r="T61" s="1"/>
      <c r="U61" s="158">
        <v>278</v>
      </c>
      <c r="V61" s="1"/>
    </row>
    <row r="62" spans="1:22" ht="12.75">
      <c r="A62" s="151" t="s">
        <v>69</v>
      </c>
      <c r="B62" s="160" t="s">
        <v>362</v>
      </c>
      <c r="C62" s="161"/>
      <c r="D62" s="161"/>
      <c r="E62" s="161"/>
      <c r="F62" s="161"/>
      <c r="G62" s="161">
        <v>14</v>
      </c>
      <c r="H62" s="161"/>
      <c r="I62" s="161"/>
      <c r="J62" s="162"/>
      <c r="K62" s="161"/>
      <c r="L62" s="161">
        <v>18</v>
      </c>
      <c r="M62" s="161"/>
      <c r="N62" s="161">
        <v>14</v>
      </c>
      <c r="O62" s="161"/>
      <c r="P62" s="161"/>
      <c r="Q62" s="161"/>
      <c r="R62" s="164"/>
      <c r="S62" s="156">
        <f t="shared" si="5"/>
        <v>46</v>
      </c>
      <c r="T62" s="1"/>
      <c r="U62" s="158">
        <v>200</v>
      </c>
      <c r="V62" s="1"/>
    </row>
    <row r="63" spans="1:22" ht="12.75">
      <c r="A63" s="151" t="s">
        <v>67</v>
      </c>
      <c r="B63" s="152" t="s">
        <v>359</v>
      </c>
      <c r="C63" s="161"/>
      <c r="D63" s="161"/>
      <c r="E63" s="161">
        <v>12</v>
      </c>
      <c r="F63" s="161"/>
      <c r="G63" s="161">
        <v>12</v>
      </c>
      <c r="H63" s="161"/>
      <c r="I63" s="161"/>
      <c r="J63" s="162"/>
      <c r="K63" s="161"/>
      <c r="L63" s="161"/>
      <c r="M63" s="161">
        <v>14</v>
      </c>
      <c r="N63" s="161"/>
      <c r="O63" s="161">
        <v>10</v>
      </c>
      <c r="P63" s="161"/>
      <c r="Q63" s="163"/>
      <c r="R63" s="164"/>
      <c r="S63" s="156">
        <f t="shared" si="5"/>
        <v>48</v>
      </c>
      <c r="T63" s="1"/>
      <c r="U63" s="158">
        <v>180</v>
      </c>
      <c r="V63" s="1"/>
    </row>
    <row r="64" spans="1:22" ht="12.75">
      <c r="A64" s="151" t="s">
        <v>6</v>
      </c>
      <c r="B64" s="152" t="s">
        <v>358</v>
      </c>
      <c r="C64" s="161"/>
      <c r="D64" s="161"/>
      <c r="E64" s="161"/>
      <c r="F64" s="161"/>
      <c r="G64" s="161"/>
      <c r="H64" s="161"/>
      <c r="I64" s="161"/>
      <c r="J64" s="162"/>
      <c r="K64" s="161"/>
      <c r="L64" s="161"/>
      <c r="M64" s="161"/>
      <c r="N64" s="161"/>
      <c r="O64" s="161"/>
      <c r="P64" s="161"/>
      <c r="Q64" s="163"/>
      <c r="R64" s="164"/>
      <c r="S64" s="156">
        <f t="shared" si="5"/>
        <v>0</v>
      </c>
      <c r="T64" s="1"/>
      <c r="U64" s="158">
        <v>104</v>
      </c>
      <c r="V64" s="1"/>
    </row>
    <row r="65" spans="1:22" ht="12.75">
      <c r="A65" s="151" t="s">
        <v>71</v>
      </c>
      <c r="B65" s="152" t="s">
        <v>363</v>
      </c>
      <c r="C65" s="161"/>
      <c r="D65" s="161"/>
      <c r="E65" s="161"/>
      <c r="F65" s="161"/>
      <c r="G65" s="161"/>
      <c r="H65" s="161"/>
      <c r="I65" s="161"/>
      <c r="J65" s="162"/>
      <c r="K65" s="161"/>
      <c r="L65" s="161">
        <v>12</v>
      </c>
      <c r="M65" s="161"/>
      <c r="N65" s="161"/>
      <c r="O65" s="161">
        <v>8</v>
      </c>
      <c r="P65" s="161"/>
      <c r="Q65" s="163"/>
      <c r="R65" s="164"/>
      <c r="S65" s="156">
        <f t="shared" si="5"/>
        <v>20</v>
      </c>
      <c r="T65" s="1"/>
      <c r="U65" s="158">
        <v>94</v>
      </c>
      <c r="V65" s="1"/>
    </row>
    <row r="66" spans="1:22" ht="12.75">
      <c r="A66" s="151" t="s">
        <v>70</v>
      </c>
      <c r="B66" s="152" t="s">
        <v>503</v>
      </c>
      <c r="C66" s="161"/>
      <c r="D66" s="161"/>
      <c r="E66" s="161"/>
      <c r="F66" s="161"/>
      <c r="G66" s="161">
        <v>10</v>
      </c>
      <c r="H66" s="161"/>
      <c r="I66" s="161"/>
      <c r="J66" s="162"/>
      <c r="K66" s="161"/>
      <c r="L66" s="161"/>
      <c r="M66" s="161"/>
      <c r="N66" s="161"/>
      <c r="O66" s="161"/>
      <c r="P66" s="161"/>
      <c r="Q66" s="161"/>
      <c r="R66" s="164"/>
      <c r="S66" s="156">
        <f t="shared" si="5"/>
        <v>10</v>
      </c>
      <c r="T66" s="1"/>
      <c r="U66" s="158">
        <v>54</v>
      </c>
      <c r="V66" s="1"/>
    </row>
    <row r="67" spans="1:22" ht="12.75">
      <c r="A67" s="151" t="s">
        <v>6</v>
      </c>
      <c r="B67" s="152" t="s">
        <v>360</v>
      </c>
      <c r="C67" s="161"/>
      <c r="D67" s="161"/>
      <c r="E67" s="161"/>
      <c r="F67" s="161"/>
      <c r="G67" s="161"/>
      <c r="H67" s="161"/>
      <c r="I67" s="161"/>
      <c r="J67" s="162"/>
      <c r="K67" s="161"/>
      <c r="L67" s="161"/>
      <c r="M67" s="161"/>
      <c r="N67" s="161"/>
      <c r="O67" s="161"/>
      <c r="P67" s="161"/>
      <c r="Q67" s="161"/>
      <c r="R67" s="164"/>
      <c r="S67" s="156">
        <f t="shared" si="5"/>
        <v>0</v>
      </c>
      <c r="T67" s="1"/>
      <c r="U67" s="158">
        <v>52</v>
      </c>
      <c r="V67" s="1"/>
    </row>
    <row r="68" spans="1:22" ht="12.75">
      <c r="A68" s="151" t="s">
        <v>68</v>
      </c>
      <c r="B68" s="152" t="s">
        <v>364</v>
      </c>
      <c r="C68" s="161"/>
      <c r="D68" s="161"/>
      <c r="E68" s="161">
        <v>10</v>
      </c>
      <c r="F68" s="161"/>
      <c r="G68" s="161"/>
      <c r="H68" s="161"/>
      <c r="I68" s="161"/>
      <c r="J68" s="162"/>
      <c r="K68" s="161"/>
      <c r="L68" s="161">
        <v>10</v>
      </c>
      <c r="M68" s="161"/>
      <c r="N68" s="161">
        <v>10</v>
      </c>
      <c r="O68" s="161"/>
      <c r="P68" s="161"/>
      <c r="Q68" s="161"/>
      <c r="R68" s="164"/>
      <c r="S68" s="156">
        <f t="shared" si="5"/>
        <v>30</v>
      </c>
      <c r="T68" s="1"/>
      <c r="U68" s="158">
        <v>44</v>
      </c>
      <c r="V68" s="1"/>
    </row>
    <row r="69" spans="1:22" ht="12.75">
      <c r="A69" s="151" t="s">
        <v>72</v>
      </c>
      <c r="B69" s="174" t="s">
        <v>501</v>
      </c>
      <c r="C69" s="151"/>
      <c r="D69" s="151"/>
      <c r="E69" s="151"/>
      <c r="F69" s="151"/>
      <c r="G69" s="151"/>
      <c r="H69" s="151"/>
      <c r="I69" s="151"/>
      <c r="J69" s="157"/>
      <c r="K69" s="173"/>
      <c r="L69" s="173"/>
      <c r="M69" s="173"/>
      <c r="N69" s="173"/>
      <c r="O69" s="173">
        <v>12</v>
      </c>
      <c r="P69" s="173"/>
      <c r="Q69" s="173"/>
      <c r="R69" s="154"/>
      <c r="S69" s="156">
        <f t="shared" si="5"/>
        <v>12</v>
      </c>
      <c r="T69" s="1"/>
      <c r="U69" s="158">
        <v>20</v>
      </c>
      <c r="V69" s="1"/>
    </row>
    <row r="70" spans="1:22" ht="12.75">
      <c r="A70" s="151" t="s">
        <v>6</v>
      </c>
      <c r="B70" s="151" t="s">
        <v>564</v>
      </c>
      <c r="C70" s="151"/>
      <c r="D70" s="151"/>
      <c r="E70" s="151"/>
      <c r="F70" s="151"/>
      <c r="G70" s="151"/>
      <c r="H70" s="151"/>
      <c r="I70" s="151"/>
      <c r="J70" s="157"/>
      <c r="K70" s="173"/>
      <c r="L70" s="173"/>
      <c r="M70" s="173"/>
      <c r="N70" s="173"/>
      <c r="O70" s="173"/>
      <c r="P70" s="173"/>
      <c r="Q70" s="173"/>
      <c r="R70" s="154"/>
      <c r="S70" s="156">
        <f t="shared" si="5"/>
        <v>0</v>
      </c>
      <c r="T70" s="1"/>
      <c r="U70" s="193">
        <v>18</v>
      </c>
      <c r="V70" s="1"/>
    </row>
    <row r="71" spans="1:22" ht="12.75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4"/>
      <c r="L71" s="154"/>
      <c r="M71" s="154"/>
      <c r="N71" s="154"/>
      <c r="O71" s="154"/>
      <c r="P71" s="154"/>
      <c r="Q71" s="154"/>
      <c r="R71" s="154"/>
      <c r="S71" s="160"/>
      <c r="T71" s="1"/>
      <c r="U71" s="22" t="s">
        <v>722</v>
      </c>
      <c r="V71" s="1"/>
    </row>
    <row r="72" spans="1:22" ht="12.75">
      <c r="A72" s="157"/>
      <c r="B72" s="157"/>
      <c r="C72" s="157"/>
      <c r="D72" s="157"/>
      <c r="E72" s="157"/>
      <c r="F72" s="157"/>
      <c r="G72" s="157"/>
      <c r="H72" s="157"/>
      <c r="I72" s="157"/>
      <c r="J72" s="157"/>
      <c r="K72" s="154"/>
      <c r="L72" s="154"/>
      <c r="M72" s="154"/>
      <c r="N72" s="154"/>
      <c r="O72" s="154"/>
      <c r="P72" s="154"/>
      <c r="Q72" s="154"/>
      <c r="R72" s="154"/>
      <c r="S72" s="160"/>
      <c r="T72" s="1"/>
      <c r="U72" s="189"/>
      <c r="V72" s="1"/>
    </row>
    <row r="73" spans="1:22" ht="12.75">
      <c r="A73" s="157"/>
      <c r="B73" s="157"/>
      <c r="C73" s="157"/>
      <c r="D73" s="157"/>
      <c r="E73" s="157"/>
      <c r="F73" s="157"/>
      <c r="G73" s="157"/>
      <c r="H73" s="157"/>
      <c r="I73" s="157"/>
      <c r="J73" s="157"/>
      <c r="K73" s="154"/>
      <c r="L73" s="154"/>
      <c r="M73" s="154"/>
      <c r="N73" s="154"/>
      <c r="O73" s="154"/>
      <c r="P73" s="154"/>
      <c r="Q73" s="154"/>
      <c r="R73" s="154"/>
      <c r="S73" s="160"/>
      <c r="T73" s="1"/>
      <c r="U73" s="189"/>
      <c r="V73" s="1"/>
    </row>
    <row r="74" spans="1:22" ht="12.75">
      <c r="A74" s="157" t="s">
        <v>721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4"/>
      <c r="L74" s="154"/>
      <c r="M74" s="154"/>
      <c r="N74" s="154"/>
      <c r="O74" s="154"/>
      <c r="P74" s="154"/>
      <c r="Q74" s="154"/>
      <c r="R74" s="154"/>
      <c r="S74" s="160"/>
      <c r="T74" s="1"/>
      <c r="U74" s="189"/>
      <c r="V74" s="1"/>
    </row>
    <row r="75" spans="1:22" ht="13.5" thickBot="1">
      <c r="A75" s="140" t="s">
        <v>3</v>
      </c>
      <c r="B75" s="141" t="s">
        <v>45</v>
      </c>
      <c r="C75" s="142" t="s">
        <v>567</v>
      </c>
      <c r="D75" s="143"/>
      <c r="E75" s="142"/>
      <c r="F75" s="142"/>
      <c r="G75" s="141"/>
      <c r="H75" s="142"/>
      <c r="I75" s="142"/>
      <c r="J75" s="143"/>
      <c r="K75" s="142" t="s">
        <v>568</v>
      </c>
      <c r="L75" s="143"/>
      <c r="M75" s="141"/>
      <c r="N75" s="143"/>
      <c r="O75" s="144"/>
      <c r="P75" s="142"/>
      <c r="Q75" s="145"/>
      <c r="R75" s="132"/>
      <c r="S75" s="140" t="s">
        <v>35</v>
      </c>
      <c r="T75" s="1"/>
      <c r="U75" s="165" t="s">
        <v>499</v>
      </c>
      <c r="V75" s="1"/>
    </row>
    <row r="76" spans="1:22" ht="13.5" thickTop="1">
      <c r="A76" s="130"/>
      <c r="B76" s="131"/>
      <c r="C76" s="133" t="s">
        <v>39</v>
      </c>
      <c r="D76" s="133" t="s">
        <v>38</v>
      </c>
      <c r="E76" s="133" t="s">
        <v>40</v>
      </c>
      <c r="F76" s="133" t="s">
        <v>41</v>
      </c>
      <c r="G76" s="133" t="s">
        <v>42</v>
      </c>
      <c r="H76" s="133" t="s">
        <v>43</v>
      </c>
      <c r="I76" s="133" t="s">
        <v>44</v>
      </c>
      <c r="J76" s="53"/>
      <c r="K76" s="133" t="s">
        <v>39</v>
      </c>
      <c r="L76" s="133" t="s">
        <v>38</v>
      </c>
      <c r="M76" s="134" t="s">
        <v>40</v>
      </c>
      <c r="N76" s="134" t="s">
        <v>41</v>
      </c>
      <c r="O76" s="134" t="s">
        <v>42</v>
      </c>
      <c r="P76" s="134" t="s">
        <v>43</v>
      </c>
      <c r="Q76" s="133" t="s">
        <v>44</v>
      </c>
      <c r="R76" s="53"/>
      <c r="S76" s="128"/>
      <c r="T76" s="1"/>
      <c r="U76" s="127" t="s">
        <v>566</v>
      </c>
      <c r="V76" s="1"/>
    </row>
    <row r="77" spans="1:22" ht="12.75">
      <c r="A77" s="151" t="s">
        <v>6</v>
      </c>
      <c r="B77" s="156" t="s">
        <v>286</v>
      </c>
      <c r="C77" s="151"/>
      <c r="D77" s="151"/>
      <c r="E77" s="151"/>
      <c r="F77" s="151"/>
      <c r="G77" s="151"/>
      <c r="H77" s="151"/>
      <c r="I77" s="151"/>
      <c r="J77" s="153"/>
      <c r="K77" s="173"/>
      <c r="L77" s="173"/>
      <c r="M77" s="173"/>
      <c r="N77" s="173"/>
      <c r="O77" s="173"/>
      <c r="P77" s="173"/>
      <c r="Q77" s="173"/>
      <c r="R77" s="155"/>
      <c r="S77" s="156">
        <f t="shared" si="5"/>
        <v>0</v>
      </c>
      <c r="T77" s="1"/>
      <c r="U77" s="193">
        <v>14</v>
      </c>
      <c r="V77" s="1"/>
    </row>
    <row r="78" spans="1:22" ht="12.75">
      <c r="A78" s="190" t="s">
        <v>64</v>
      </c>
      <c r="B78" s="191" t="s">
        <v>669</v>
      </c>
      <c r="C78" s="190"/>
      <c r="D78" s="190"/>
      <c r="E78" s="190"/>
      <c r="F78" s="190"/>
      <c r="G78" s="190"/>
      <c r="H78" s="190"/>
      <c r="I78" s="190"/>
      <c r="J78" s="153"/>
      <c r="K78" s="192"/>
      <c r="L78" s="192"/>
      <c r="M78" s="192"/>
      <c r="N78" s="192"/>
      <c r="O78" s="192">
        <v>14</v>
      </c>
      <c r="P78" s="192"/>
      <c r="Q78" s="192"/>
      <c r="R78" s="155"/>
      <c r="S78" s="191">
        <v>14</v>
      </c>
      <c r="T78" s="1"/>
      <c r="U78" s="158">
        <v>14</v>
      </c>
      <c r="V78" s="1"/>
    </row>
    <row r="79" spans="1:22" ht="12.75">
      <c r="A79" s="151" t="s">
        <v>64</v>
      </c>
      <c r="B79" s="156" t="s">
        <v>573</v>
      </c>
      <c r="C79" s="151"/>
      <c r="D79" s="151"/>
      <c r="E79" s="151"/>
      <c r="F79" s="151"/>
      <c r="G79" s="151"/>
      <c r="H79" s="151"/>
      <c r="I79" s="151"/>
      <c r="J79" s="153"/>
      <c r="K79" s="173">
        <v>14</v>
      </c>
      <c r="L79" s="173"/>
      <c r="M79" s="173"/>
      <c r="N79" s="173"/>
      <c r="O79" s="173"/>
      <c r="P79" s="173"/>
      <c r="Q79" s="173"/>
      <c r="R79" s="155"/>
      <c r="S79" s="156">
        <v>14</v>
      </c>
      <c r="T79" s="1"/>
      <c r="U79" s="158">
        <v>14</v>
      </c>
      <c r="V79" s="1"/>
    </row>
    <row r="80" spans="1:22" ht="12.75">
      <c r="A80" s="151" t="s">
        <v>6</v>
      </c>
      <c r="B80" s="156" t="s">
        <v>365</v>
      </c>
      <c r="C80" s="161"/>
      <c r="D80" s="161"/>
      <c r="E80" s="161"/>
      <c r="F80" s="161"/>
      <c r="G80" s="161"/>
      <c r="H80" s="161"/>
      <c r="I80" s="161"/>
      <c r="J80" s="162"/>
      <c r="K80" s="161"/>
      <c r="L80" s="161"/>
      <c r="M80" s="161"/>
      <c r="N80" s="161"/>
      <c r="O80" s="161"/>
      <c r="P80" s="161"/>
      <c r="Q80" s="161"/>
      <c r="R80" s="164"/>
      <c r="S80" s="156">
        <f>SUM(C80:I80,K80:Q80)</f>
        <v>0</v>
      </c>
      <c r="T80" s="1"/>
      <c r="U80" s="158">
        <v>10</v>
      </c>
      <c r="V80" s="1"/>
    </row>
    <row r="81" spans="1:22" ht="12.75">
      <c r="A81" s="151" t="s">
        <v>6</v>
      </c>
      <c r="B81" s="156" t="s">
        <v>502</v>
      </c>
      <c r="C81" s="151"/>
      <c r="D81" s="151"/>
      <c r="E81" s="151"/>
      <c r="F81" s="151"/>
      <c r="G81" s="151"/>
      <c r="H81" s="151"/>
      <c r="I81" s="151"/>
      <c r="J81" s="153"/>
      <c r="K81" s="173"/>
      <c r="L81" s="173"/>
      <c r="M81" s="173"/>
      <c r="N81" s="173"/>
      <c r="O81" s="173"/>
      <c r="P81" s="173"/>
      <c r="Q81" s="173"/>
      <c r="R81" s="155"/>
      <c r="S81" s="156">
        <f>SUM(C81:I81,K81:Q81)</f>
        <v>0</v>
      </c>
      <c r="T81" s="1"/>
      <c r="U81" s="158">
        <v>10</v>
      </c>
      <c r="V81" s="1"/>
    </row>
    <row r="82" spans="1:2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94"/>
      <c r="V82" s="1"/>
    </row>
    <row r="83" spans="1:22" ht="12.75">
      <c r="A83" s="175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6"/>
      <c r="V83" s="177"/>
    </row>
    <row r="84" spans="1:22" ht="12.75">
      <c r="A84" s="177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6"/>
      <c r="V84" s="177"/>
    </row>
    <row r="85" spans="1:22" ht="12.75">
      <c r="A85" s="177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</row>
    <row r="86" spans="1:22" ht="12.75">
      <c r="A86" s="177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6"/>
      <c r="V86" s="177"/>
    </row>
    <row r="87" spans="1:22" ht="12.75">
      <c r="A87" s="177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</row>
    <row r="88" spans="1:22" ht="12.75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</row>
    <row r="89" spans="1:22" ht="12.75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6"/>
      <c r="V89" s="177"/>
    </row>
    <row r="90" spans="1:22" ht="12.75">
      <c r="A90" s="177"/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6"/>
      <c r="V90" s="177"/>
    </row>
    <row r="91" spans="1:22" ht="12.75">
      <c r="A91" s="177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</row>
    <row r="92" spans="1:22" ht="12.75">
      <c r="A92" s="177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</row>
    <row r="93" spans="1:22" ht="12.75">
      <c r="A93" s="177"/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6"/>
      <c r="V93" s="177"/>
    </row>
    <row r="94" spans="1:22" ht="12.75">
      <c r="A94" s="177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</row>
    <row r="95" spans="1:22" ht="12.75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</row>
    <row r="96" spans="1:22" ht="12.75">
      <c r="A96" s="177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</row>
    <row r="97" spans="1:22" ht="12.75">
      <c r="A97" s="17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</row>
    <row r="98" spans="1:22" ht="12.75">
      <c r="A98" s="177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</row>
    <row r="99" spans="1:22" ht="12.75">
      <c r="A99" s="177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</row>
    <row r="100" spans="1:22" ht="12.75">
      <c r="A100" s="177"/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</row>
    <row r="101" spans="1:22" ht="12.75">
      <c r="A101" s="177"/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</row>
    <row r="102" spans="1:2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</sheetData>
  <sheetProtection password="CC1D" sheet="1" objects="1" scenarios="1" selectLockedCells="1" selectUnlockedCells="1"/>
  <printOptions/>
  <pageMargins left="0.75" right="0.75" top="1" bottom="1" header="0.492125985" footer="0.492125985"/>
  <pageSetup horizontalDpi="120" verticalDpi="12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3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17.7109375" style="0" customWidth="1"/>
    <col min="3" max="3" width="9.421875" style="0" customWidth="1"/>
    <col min="4" max="4" width="6.7109375" style="0" customWidth="1"/>
    <col min="5" max="5" width="31.140625" style="0" customWidth="1"/>
    <col min="6" max="6" width="12.00390625" style="0" customWidth="1"/>
  </cols>
  <sheetData>
    <row r="1" spans="1:12" ht="12.75">
      <c r="A1" s="17"/>
      <c r="C1" s="18" t="s">
        <v>76</v>
      </c>
      <c r="D1" s="17"/>
      <c r="E1" s="17"/>
      <c r="F1" s="17"/>
      <c r="G1" s="17"/>
      <c r="H1" s="17"/>
      <c r="K1" s="22" t="s">
        <v>723</v>
      </c>
      <c r="L1" s="17"/>
    </row>
    <row r="2" spans="1:12" ht="12.75">
      <c r="A2" s="17"/>
      <c r="B2" s="17"/>
      <c r="C2" s="17"/>
      <c r="D2" s="17"/>
      <c r="E2" s="17"/>
      <c r="F2" s="17"/>
      <c r="G2" s="17"/>
      <c r="H2" s="17"/>
      <c r="I2" s="17"/>
      <c r="J2" s="17"/>
      <c r="L2" s="17"/>
    </row>
    <row r="3" spans="1:12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21" ht="12.75">
      <c r="A4" s="17"/>
      <c r="B4" s="17"/>
      <c r="C4" s="17"/>
      <c r="D4" s="17"/>
      <c r="E4" s="184" t="s">
        <v>704</v>
      </c>
      <c r="F4" s="17"/>
      <c r="G4" s="17"/>
      <c r="H4" s="17"/>
      <c r="I4" s="17"/>
      <c r="J4" s="17"/>
      <c r="K4" s="17"/>
      <c r="L4" s="17"/>
      <c r="U4" s="14"/>
    </row>
    <row r="5" spans="1:12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20" ht="13.5" thickBot="1">
      <c r="A6" s="17"/>
      <c r="B6" s="17"/>
      <c r="C6" s="17"/>
      <c r="D6" s="126" t="s">
        <v>63</v>
      </c>
      <c r="E6" s="126" t="s">
        <v>61</v>
      </c>
      <c r="F6" s="126" t="s">
        <v>62</v>
      </c>
      <c r="G6" s="89"/>
      <c r="H6" s="89"/>
      <c r="I6" s="23"/>
      <c r="J6" s="23"/>
      <c r="K6" s="89"/>
      <c r="L6" s="90"/>
      <c r="M6" s="1"/>
      <c r="N6" s="9"/>
      <c r="O6" s="10"/>
      <c r="P6" s="10"/>
      <c r="Q6" s="10"/>
      <c r="R6" s="8"/>
      <c r="T6" s="8"/>
    </row>
    <row r="7" spans="1:20" ht="15" thickTop="1">
      <c r="A7" s="17"/>
      <c r="B7" s="17"/>
      <c r="C7" s="17"/>
      <c r="D7" s="124" t="s">
        <v>5</v>
      </c>
      <c r="E7" s="152" t="s">
        <v>361</v>
      </c>
      <c r="F7" s="158">
        <v>472</v>
      </c>
      <c r="G7" s="91"/>
      <c r="H7" s="160"/>
      <c r="I7" s="160"/>
      <c r="J7" s="91"/>
      <c r="K7" s="93"/>
      <c r="L7" s="51"/>
      <c r="M7" s="11"/>
      <c r="N7" s="3"/>
      <c r="O7" s="12"/>
      <c r="P7" s="3"/>
      <c r="Q7" s="4"/>
      <c r="R7" s="1"/>
      <c r="T7" s="5"/>
    </row>
    <row r="8" spans="1:20" ht="14.25">
      <c r="A8" s="17"/>
      <c r="B8" s="17"/>
      <c r="C8" s="17"/>
      <c r="D8" s="124" t="s">
        <v>65</v>
      </c>
      <c r="E8" s="152" t="s">
        <v>357</v>
      </c>
      <c r="F8" s="158">
        <v>366</v>
      </c>
      <c r="G8" s="91"/>
      <c r="H8" s="160"/>
      <c r="I8" s="160"/>
      <c r="J8" s="91"/>
      <c r="K8" s="93"/>
      <c r="L8" s="51"/>
      <c r="M8" s="11"/>
      <c r="N8" s="3"/>
      <c r="O8" s="12"/>
      <c r="P8" s="3"/>
      <c r="Q8" s="4"/>
      <c r="R8" s="1"/>
      <c r="T8" s="5"/>
    </row>
    <row r="9" spans="1:20" ht="14.25">
      <c r="A9" s="17"/>
      <c r="B9" s="17"/>
      <c r="C9" s="17"/>
      <c r="D9" s="124" t="s">
        <v>66</v>
      </c>
      <c r="E9" s="152" t="s">
        <v>98</v>
      </c>
      <c r="F9" s="158">
        <v>278</v>
      </c>
      <c r="G9" s="91"/>
      <c r="H9" s="160"/>
      <c r="I9" s="160"/>
      <c r="J9" s="91"/>
      <c r="K9" s="93"/>
      <c r="L9" s="51"/>
      <c r="M9" s="11"/>
      <c r="N9" s="3"/>
      <c r="O9" s="12"/>
      <c r="P9" s="3"/>
      <c r="Q9" s="4"/>
      <c r="R9" s="1"/>
      <c r="T9" s="5"/>
    </row>
    <row r="10" spans="1:20" ht="14.25">
      <c r="A10" s="17"/>
      <c r="B10" s="17"/>
      <c r="C10" s="17"/>
      <c r="D10" s="124" t="s">
        <v>67</v>
      </c>
      <c r="E10" s="160" t="s">
        <v>362</v>
      </c>
      <c r="F10" s="158">
        <v>200</v>
      </c>
      <c r="G10" s="91"/>
      <c r="H10" s="160"/>
      <c r="I10" s="160"/>
      <c r="J10" s="91"/>
      <c r="K10" s="93"/>
      <c r="L10" s="51"/>
      <c r="M10" s="11"/>
      <c r="N10" s="3"/>
      <c r="O10" s="12"/>
      <c r="P10" s="3"/>
      <c r="Q10" s="4"/>
      <c r="R10" s="1"/>
      <c r="T10" s="5"/>
    </row>
    <row r="11" spans="1:20" ht="14.25">
      <c r="A11" s="17"/>
      <c r="B11" s="17"/>
      <c r="C11" s="17"/>
      <c r="D11" s="124" t="s">
        <v>69</v>
      </c>
      <c r="E11" s="152" t="s">
        <v>359</v>
      </c>
      <c r="F11" s="158">
        <v>180</v>
      </c>
      <c r="G11" s="91"/>
      <c r="H11" s="160"/>
      <c r="I11" s="160"/>
      <c r="J11" s="91"/>
      <c r="K11" s="93"/>
      <c r="L11" s="51"/>
      <c r="M11" s="11"/>
      <c r="N11" s="3"/>
      <c r="O11" s="12"/>
      <c r="P11" s="3"/>
      <c r="Q11" s="4"/>
      <c r="R11" s="1"/>
      <c r="T11" s="5"/>
    </row>
    <row r="12" spans="1:20" ht="14.25">
      <c r="A12" s="17"/>
      <c r="B12" s="17"/>
      <c r="C12" s="17"/>
      <c r="D12" s="124" t="s">
        <v>68</v>
      </c>
      <c r="E12" s="152" t="s">
        <v>358</v>
      </c>
      <c r="F12" s="158">
        <v>104</v>
      </c>
      <c r="G12" s="91"/>
      <c r="H12" s="160"/>
      <c r="I12" s="160"/>
      <c r="J12" s="91"/>
      <c r="K12" s="93"/>
      <c r="L12" s="51"/>
      <c r="M12" s="11"/>
      <c r="N12" s="3"/>
      <c r="O12" s="12"/>
      <c r="P12" s="3"/>
      <c r="Q12" s="4"/>
      <c r="R12" s="1"/>
      <c r="T12" s="5"/>
    </row>
    <row r="13" spans="1:20" ht="14.25">
      <c r="A13" s="17"/>
      <c r="B13" s="17"/>
      <c r="C13" s="17"/>
      <c r="D13" s="124" t="s">
        <v>71</v>
      </c>
      <c r="E13" s="152" t="s">
        <v>363</v>
      </c>
      <c r="F13" s="158">
        <v>94</v>
      </c>
      <c r="G13" s="91"/>
      <c r="H13" s="160"/>
      <c r="I13" s="160"/>
      <c r="J13" s="91"/>
      <c r="K13" s="93"/>
      <c r="L13" s="51"/>
      <c r="M13" s="11"/>
      <c r="N13" s="3"/>
      <c r="O13" s="12"/>
      <c r="P13" s="3"/>
      <c r="Q13" s="4"/>
      <c r="R13" s="1"/>
      <c r="T13" s="5"/>
    </row>
    <row r="14" spans="1:20" ht="14.25">
      <c r="A14" s="17"/>
      <c r="B14" s="17"/>
      <c r="C14" s="17"/>
      <c r="D14" s="124" t="s">
        <v>64</v>
      </c>
      <c r="E14" s="152" t="s">
        <v>503</v>
      </c>
      <c r="F14" s="158">
        <v>54</v>
      </c>
      <c r="G14" s="91"/>
      <c r="H14" s="160"/>
      <c r="I14" s="160"/>
      <c r="J14" s="91"/>
      <c r="K14" s="93"/>
      <c r="L14" s="51"/>
      <c r="M14" s="11"/>
      <c r="N14" s="3"/>
      <c r="O14" s="12"/>
      <c r="P14" s="3"/>
      <c r="Q14" s="4"/>
      <c r="R14" s="1"/>
      <c r="T14" s="5"/>
    </row>
    <row r="15" spans="1:20" ht="14.25">
      <c r="A15" s="17"/>
      <c r="B15" s="17"/>
      <c r="C15" s="17"/>
      <c r="D15" s="124" t="s">
        <v>72</v>
      </c>
      <c r="E15" s="152" t="s">
        <v>360</v>
      </c>
      <c r="F15" s="158">
        <v>52</v>
      </c>
      <c r="G15" s="91"/>
      <c r="H15" s="160"/>
      <c r="I15" s="160"/>
      <c r="J15" s="91"/>
      <c r="K15" s="93"/>
      <c r="L15" s="51"/>
      <c r="M15" s="11"/>
      <c r="N15" s="3"/>
      <c r="O15" s="12"/>
      <c r="P15" s="13"/>
      <c r="Q15" s="4"/>
      <c r="R15" s="1"/>
      <c r="T15" s="5"/>
    </row>
    <row r="16" spans="1:20" ht="14.25">
      <c r="A16" s="17"/>
      <c r="B16" s="17"/>
      <c r="C16" s="17"/>
      <c r="D16" s="124" t="s">
        <v>70</v>
      </c>
      <c r="E16" s="152" t="s">
        <v>364</v>
      </c>
      <c r="F16" s="158">
        <v>44</v>
      </c>
      <c r="G16" s="91"/>
      <c r="H16" s="160"/>
      <c r="I16" s="160"/>
      <c r="J16" s="91"/>
      <c r="K16" s="93"/>
      <c r="L16" s="51"/>
      <c r="M16" s="11"/>
      <c r="N16" s="3"/>
      <c r="O16" s="12"/>
      <c r="P16" s="3"/>
      <c r="Q16" s="4"/>
      <c r="R16" s="1"/>
      <c r="T16" s="5"/>
    </row>
    <row r="17" spans="1:20" ht="14.25">
      <c r="A17" s="17"/>
      <c r="B17" s="17"/>
      <c r="C17" s="17"/>
      <c r="D17" s="124" t="s">
        <v>73</v>
      </c>
      <c r="E17" s="174" t="s">
        <v>501</v>
      </c>
      <c r="F17" s="158">
        <v>20</v>
      </c>
      <c r="G17" s="91"/>
      <c r="H17" s="160"/>
      <c r="I17" s="160"/>
      <c r="J17" s="91"/>
      <c r="K17" s="93"/>
      <c r="L17" s="51"/>
      <c r="M17" s="11"/>
      <c r="N17" s="3"/>
      <c r="O17" s="12"/>
      <c r="P17" s="3"/>
      <c r="Q17" s="4"/>
      <c r="R17" s="1"/>
      <c r="T17" s="5"/>
    </row>
    <row r="18" spans="1:20" ht="14.25">
      <c r="A18" s="17"/>
      <c r="B18" s="17"/>
      <c r="C18" s="17"/>
      <c r="D18" s="124" t="s">
        <v>74</v>
      </c>
      <c r="E18" s="151" t="s">
        <v>564</v>
      </c>
      <c r="F18" s="158">
        <v>18</v>
      </c>
      <c r="G18" s="91"/>
      <c r="H18" s="160"/>
      <c r="I18" s="160"/>
      <c r="J18" s="91"/>
      <c r="K18" s="93"/>
      <c r="L18" s="51"/>
      <c r="M18" s="11"/>
      <c r="N18" s="3"/>
      <c r="O18" s="12"/>
      <c r="P18" s="3"/>
      <c r="Q18" s="4"/>
      <c r="R18" s="1"/>
      <c r="T18" s="5"/>
    </row>
    <row r="19" spans="1:20" ht="14.25">
      <c r="A19" s="17"/>
      <c r="B19" s="17"/>
      <c r="C19" s="17"/>
      <c r="D19" s="124" t="s">
        <v>75</v>
      </c>
      <c r="E19" s="156" t="s">
        <v>286</v>
      </c>
      <c r="F19" s="158">
        <v>14</v>
      </c>
      <c r="G19" s="91"/>
      <c r="H19" s="160"/>
      <c r="I19" s="160"/>
      <c r="J19" s="91"/>
      <c r="K19" s="93"/>
      <c r="L19" s="51"/>
      <c r="M19" s="11"/>
      <c r="N19" s="3"/>
      <c r="O19" s="12"/>
      <c r="P19" s="13"/>
      <c r="Q19" s="4"/>
      <c r="R19" s="1"/>
      <c r="T19" s="5"/>
    </row>
    <row r="20" spans="1:20" ht="14.25">
      <c r="A20" s="17"/>
      <c r="B20" s="17"/>
      <c r="C20" s="17"/>
      <c r="D20" s="125" t="s">
        <v>75</v>
      </c>
      <c r="E20" s="156" t="s">
        <v>669</v>
      </c>
      <c r="F20" s="158">
        <v>14</v>
      </c>
      <c r="G20" s="91"/>
      <c r="H20" s="157"/>
      <c r="I20" s="160"/>
      <c r="J20" s="91"/>
      <c r="K20" s="93"/>
      <c r="L20" s="51"/>
      <c r="M20" s="11"/>
      <c r="N20" s="3"/>
      <c r="O20" s="12"/>
      <c r="P20" s="13"/>
      <c r="Q20" s="4"/>
      <c r="R20" s="1"/>
      <c r="T20" s="5"/>
    </row>
    <row r="21" spans="1:20" ht="14.25">
      <c r="A21" s="17"/>
      <c r="B21" s="17"/>
      <c r="C21" s="17"/>
      <c r="D21" s="125" t="s">
        <v>75</v>
      </c>
      <c r="E21" s="156" t="s">
        <v>573</v>
      </c>
      <c r="F21" s="158">
        <v>14</v>
      </c>
      <c r="G21" s="91"/>
      <c r="H21" s="157"/>
      <c r="I21" s="160"/>
      <c r="J21" s="91"/>
      <c r="K21" s="93"/>
      <c r="L21" s="51"/>
      <c r="M21" s="11"/>
      <c r="N21" s="3"/>
      <c r="O21" s="12"/>
      <c r="P21" s="13"/>
      <c r="Q21" s="4"/>
      <c r="R21" s="1"/>
      <c r="T21" s="5"/>
    </row>
    <row r="22" spans="4:18" ht="14.25">
      <c r="D22" s="125" t="s">
        <v>670</v>
      </c>
      <c r="E22" s="156" t="s">
        <v>365</v>
      </c>
      <c r="F22" s="158">
        <v>10</v>
      </c>
      <c r="R22" s="1"/>
    </row>
    <row r="23" spans="4:6" ht="14.25">
      <c r="D23" s="125" t="s">
        <v>670</v>
      </c>
      <c r="E23" s="156" t="s">
        <v>502</v>
      </c>
      <c r="F23" s="158">
        <v>10</v>
      </c>
    </row>
    <row r="24" spans="4:5" ht="12.75">
      <c r="D24" s="51"/>
      <c r="E24" s="10"/>
    </row>
    <row r="25" spans="4:5" ht="12.75">
      <c r="D25" s="51"/>
      <c r="E25" s="10"/>
    </row>
    <row r="26" spans="4:5" ht="12.75">
      <c r="D26" s="51"/>
      <c r="E26" s="10"/>
    </row>
    <row r="27" spans="4:5" ht="12.75">
      <c r="D27" s="51"/>
      <c r="E27" s="1"/>
    </row>
    <row r="28" spans="4:5" ht="12.75">
      <c r="D28" s="51"/>
      <c r="E28" s="10"/>
    </row>
    <row r="29" spans="4:5" ht="12.75">
      <c r="D29" s="51"/>
      <c r="E29" s="10"/>
    </row>
    <row r="30" spans="4:5" ht="12.75">
      <c r="D30" s="51"/>
      <c r="E30" s="10"/>
    </row>
    <row r="31" spans="4:5" ht="12.75">
      <c r="D31" s="51"/>
      <c r="E31" s="89"/>
    </row>
    <row r="32" spans="4:5" ht="12.75">
      <c r="D32" s="51"/>
      <c r="E32" s="10"/>
    </row>
    <row r="33" spans="4:5" ht="12.75">
      <c r="D33" s="51"/>
      <c r="E33" s="10"/>
    </row>
    <row r="34" spans="4:5" ht="12.75">
      <c r="D34" s="51"/>
      <c r="E34" s="10"/>
    </row>
    <row r="35" spans="4:5" ht="12.75">
      <c r="D35" s="3"/>
      <c r="E35" s="10"/>
    </row>
  </sheetData>
  <sheetProtection password="CC1D" sheet="1" objects="1" scenarios="1" selectLockedCells="1" selectUnlockedCells="1"/>
  <printOptions/>
  <pageMargins left="0.75" right="0.75" top="1" bottom="1" header="0.492125985" footer="0.492125985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22.28125" style="0" customWidth="1"/>
    <col min="3" max="3" width="7.140625" style="0" customWidth="1"/>
    <col min="4" max="4" width="3.8515625" style="0" customWidth="1"/>
    <col min="5" max="5" width="4.140625" style="0" customWidth="1"/>
    <col min="6" max="6" width="3.8515625" style="0" customWidth="1"/>
    <col min="7" max="7" width="4.00390625" style="0" customWidth="1"/>
    <col min="8" max="8" width="3.421875" style="0" customWidth="1"/>
    <col min="9" max="9" width="1.7109375" style="0" customWidth="1"/>
    <col min="10" max="10" width="3.421875" style="0" customWidth="1"/>
    <col min="11" max="11" width="4.140625" style="0" customWidth="1"/>
    <col min="12" max="12" width="3.421875" style="0" customWidth="1"/>
    <col min="13" max="14" width="4.00390625" style="0" customWidth="1"/>
    <col min="15" max="15" width="1.57421875" style="0" customWidth="1"/>
    <col min="16" max="16" width="3.7109375" style="0" customWidth="1"/>
    <col min="17" max="17" width="3.57421875" style="0" customWidth="1"/>
    <col min="18" max="18" width="3.421875" style="0" customWidth="1"/>
    <col min="19" max="19" width="3.28125" style="0" customWidth="1"/>
    <col min="20" max="20" width="3.421875" style="0" customWidth="1"/>
    <col min="21" max="21" width="1.57421875" style="0" customWidth="1"/>
    <col min="22" max="22" width="3.7109375" style="0" customWidth="1"/>
    <col min="23" max="23" width="4.28125" style="0" customWidth="1"/>
    <col min="24" max="24" width="3.421875" style="0" customWidth="1"/>
    <col min="25" max="25" width="3.7109375" style="0" customWidth="1"/>
    <col min="26" max="26" width="3.140625" style="0" customWidth="1"/>
    <col min="27" max="27" width="1.1484375" style="0" customWidth="1"/>
    <col min="28" max="28" width="6.7109375" style="0" customWidth="1"/>
    <col min="29" max="29" width="1.8515625" style="0" customWidth="1"/>
    <col min="30" max="30" width="7.7109375" style="0" customWidth="1"/>
  </cols>
  <sheetData>
    <row r="1" spans="1:30" ht="12.75">
      <c r="A1" s="17"/>
      <c r="B1" s="17"/>
      <c r="C1" s="18" t="s">
        <v>77</v>
      </c>
      <c r="D1" s="17"/>
      <c r="F1" s="17"/>
      <c r="G1" s="17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22" t="s">
        <v>698</v>
      </c>
    </row>
    <row r="2" spans="1:30" ht="12.75">
      <c r="A2" s="17"/>
      <c r="B2" s="18" t="s">
        <v>8</v>
      </c>
      <c r="C2" s="18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s="1" customFormat="1" ht="13.5" thickBot="1">
      <c r="A3" s="31" t="s">
        <v>3</v>
      </c>
      <c r="B3" s="24" t="s">
        <v>0</v>
      </c>
      <c r="C3" s="25"/>
      <c r="D3" s="26"/>
      <c r="E3" s="27" t="s">
        <v>1</v>
      </c>
      <c r="F3" s="27"/>
      <c r="G3" s="27"/>
      <c r="H3" s="25" t="s">
        <v>4</v>
      </c>
      <c r="I3" s="27"/>
      <c r="J3" s="27"/>
      <c r="K3" s="27" t="s">
        <v>2</v>
      </c>
      <c r="L3" s="27"/>
      <c r="M3" s="27"/>
      <c r="N3" s="25" t="s">
        <v>4</v>
      </c>
      <c r="O3" s="26"/>
      <c r="P3" s="28"/>
      <c r="Q3" s="27" t="s">
        <v>36</v>
      </c>
      <c r="R3" s="27"/>
      <c r="S3" s="27"/>
      <c r="T3" s="25" t="s">
        <v>4</v>
      </c>
      <c r="U3" s="26"/>
      <c r="V3" s="28"/>
      <c r="W3" s="27" t="s">
        <v>37</v>
      </c>
      <c r="X3" s="27"/>
      <c r="Y3" s="27"/>
      <c r="Z3" s="29" t="s">
        <v>4</v>
      </c>
      <c r="AA3" s="194"/>
      <c r="AB3" s="31" t="s">
        <v>34</v>
      </c>
      <c r="AC3" s="194"/>
      <c r="AD3" s="31" t="s">
        <v>35</v>
      </c>
    </row>
    <row r="4" spans="1:30" ht="13.5" thickTop="1">
      <c r="A4" s="105" t="s">
        <v>5</v>
      </c>
      <c r="B4" s="57" t="s">
        <v>385</v>
      </c>
      <c r="C4" s="109" t="s">
        <v>119</v>
      </c>
      <c r="D4" s="33"/>
      <c r="E4" s="34"/>
      <c r="F4" s="35"/>
      <c r="G4" s="34"/>
      <c r="H4" s="36">
        <f aca="true" t="shared" si="0" ref="H4:H12">SUM(D4,F4)</f>
        <v>0</v>
      </c>
      <c r="I4" s="17"/>
      <c r="J4" s="37">
        <v>14</v>
      </c>
      <c r="K4" s="34" t="s">
        <v>371</v>
      </c>
      <c r="L4" s="38">
        <v>14</v>
      </c>
      <c r="M4" s="34" t="s">
        <v>326</v>
      </c>
      <c r="N4" s="36">
        <f aca="true" t="shared" si="1" ref="N4:N11">SUM(J4,L4)</f>
        <v>28</v>
      </c>
      <c r="O4" s="17"/>
      <c r="P4" s="37">
        <v>14</v>
      </c>
      <c r="Q4" s="34" t="s">
        <v>350</v>
      </c>
      <c r="R4" s="38">
        <v>14</v>
      </c>
      <c r="S4" s="34" t="s">
        <v>311</v>
      </c>
      <c r="T4" s="36">
        <f aca="true" t="shared" si="2" ref="T4:T13">SUM(P4,R4)</f>
        <v>28</v>
      </c>
      <c r="U4" s="17"/>
      <c r="V4" s="37">
        <v>14</v>
      </c>
      <c r="W4" s="70" t="s">
        <v>496</v>
      </c>
      <c r="X4" s="38">
        <v>14</v>
      </c>
      <c r="Y4" s="34" t="s">
        <v>149</v>
      </c>
      <c r="Z4" s="36">
        <f aca="true" t="shared" si="3" ref="Z4:Z13">SUM(V4,X4)</f>
        <v>28</v>
      </c>
      <c r="AA4" s="17"/>
      <c r="AB4" s="39">
        <v>0</v>
      </c>
      <c r="AC4" s="17"/>
      <c r="AD4" s="40">
        <f aca="true" t="shared" si="4" ref="AD4:AD37">SUM(H4,N4,T4,Z4,AB4)-MIN(H4,N4,T4)</f>
        <v>84</v>
      </c>
    </row>
    <row r="5" spans="1:30" ht="12.75">
      <c r="A5" s="104" t="s">
        <v>65</v>
      </c>
      <c r="B5" s="58" t="s">
        <v>332</v>
      </c>
      <c r="C5" s="110" t="s">
        <v>333</v>
      </c>
      <c r="D5" s="43">
        <v>9</v>
      </c>
      <c r="E5" s="44" t="s">
        <v>326</v>
      </c>
      <c r="F5" s="45">
        <v>4</v>
      </c>
      <c r="G5" s="44" t="s">
        <v>341</v>
      </c>
      <c r="H5" s="36">
        <f t="shared" si="0"/>
        <v>13</v>
      </c>
      <c r="I5" s="17"/>
      <c r="J5" s="43">
        <v>9</v>
      </c>
      <c r="K5" s="44" t="s">
        <v>405</v>
      </c>
      <c r="L5" s="45">
        <v>7</v>
      </c>
      <c r="M5" s="44" t="s">
        <v>496</v>
      </c>
      <c r="N5" s="36">
        <f t="shared" si="1"/>
        <v>16</v>
      </c>
      <c r="O5" s="17"/>
      <c r="P5" s="43">
        <v>7</v>
      </c>
      <c r="Q5" s="44" t="s">
        <v>350</v>
      </c>
      <c r="R5" s="45">
        <v>9</v>
      </c>
      <c r="S5" s="44" t="s">
        <v>261</v>
      </c>
      <c r="T5" s="36">
        <f t="shared" si="2"/>
        <v>16</v>
      </c>
      <c r="U5" s="17"/>
      <c r="V5" s="43">
        <v>9</v>
      </c>
      <c r="W5" s="71" t="s">
        <v>672</v>
      </c>
      <c r="X5" s="45">
        <v>9</v>
      </c>
      <c r="Y5" s="44" t="s">
        <v>476</v>
      </c>
      <c r="Z5" s="36">
        <f t="shared" si="3"/>
        <v>18</v>
      </c>
      <c r="AA5" s="17"/>
      <c r="AB5" s="49">
        <v>5</v>
      </c>
      <c r="AC5" s="17"/>
      <c r="AD5" s="40">
        <f t="shared" si="4"/>
        <v>55</v>
      </c>
    </row>
    <row r="6" spans="1:30" ht="12.75">
      <c r="A6" s="104" t="s">
        <v>65</v>
      </c>
      <c r="B6" s="58" t="s">
        <v>240</v>
      </c>
      <c r="C6" s="110" t="s">
        <v>96</v>
      </c>
      <c r="D6" s="43">
        <v>9</v>
      </c>
      <c r="E6" s="44" t="s">
        <v>228</v>
      </c>
      <c r="F6" s="46">
        <v>14</v>
      </c>
      <c r="G6" s="44" t="s">
        <v>350</v>
      </c>
      <c r="H6" s="36">
        <f t="shared" si="0"/>
        <v>23</v>
      </c>
      <c r="I6" s="17"/>
      <c r="J6" s="43"/>
      <c r="K6" s="44"/>
      <c r="L6" s="45"/>
      <c r="M6" s="44"/>
      <c r="N6" s="36">
        <f t="shared" si="1"/>
        <v>0</v>
      </c>
      <c r="O6" s="17"/>
      <c r="P6" s="43">
        <v>7</v>
      </c>
      <c r="Q6" s="44" t="s">
        <v>507</v>
      </c>
      <c r="R6" s="45">
        <v>9</v>
      </c>
      <c r="S6" s="44"/>
      <c r="T6" s="36">
        <f t="shared" si="2"/>
        <v>16</v>
      </c>
      <c r="U6" s="17"/>
      <c r="V6" s="43">
        <v>7</v>
      </c>
      <c r="W6" s="71" t="s">
        <v>149</v>
      </c>
      <c r="X6" s="45">
        <v>9</v>
      </c>
      <c r="Y6" s="44" t="s">
        <v>326</v>
      </c>
      <c r="Z6" s="36">
        <f t="shared" si="3"/>
        <v>16</v>
      </c>
      <c r="AA6" s="17"/>
      <c r="AB6" s="49">
        <v>0</v>
      </c>
      <c r="AC6" s="17"/>
      <c r="AD6" s="40">
        <f t="shared" si="4"/>
        <v>55</v>
      </c>
    </row>
    <row r="7" spans="1:30" ht="12.75">
      <c r="A7" s="104" t="s">
        <v>66</v>
      </c>
      <c r="B7" s="58" t="s">
        <v>386</v>
      </c>
      <c r="C7" s="110" t="s">
        <v>101</v>
      </c>
      <c r="D7" s="43"/>
      <c r="E7" s="44"/>
      <c r="F7" s="45"/>
      <c r="G7" s="44"/>
      <c r="H7" s="36">
        <f t="shared" si="0"/>
        <v>0</v>
      </c>
      <c r="I7" s="17"/>
      <c r="J7" s="43">
        <v>7</v>
      </c>
      <c r="K7" s="44" t="s">
        <v>371</v>
      </c>
      <c r="L7" s="45">
        <v>9</v>
      </c>
      <c r="M7" s="44" t="s">
        <v>149</v>
      </c>
      <c r="N7" s="36">
        <f t="shared" si="1"/>
        <v>16</v>
      </c>
      <c r="O7" s="17"/>
      <c r="P7" s="46">
        <v>14</v>
      </c>
      <c r="Q7" s="44" t="s">
        <v>507</v>
      </c>
      <c r="R7" s="45">
        <v>7</v>
      </c>
      <c r="S7" s="44" t="s">
        <v>326</v>
      </c>
      <c r="T7" s="36">
        <f t="shared" si="2"/>
        <v>21</v>
      </c>
      <c r="U7" s="17"/>
      <c r="V7" s="43">
        <v>6</v>
      </c>
      <c r="W7" s="71" t="s">
        <v>496</v>
      </c>
      <c r="X7" s="45">
        <v>7</v>
      </c>
      <c r="Y7" s="44" t="s">
        <v>295</v>
      </c>
      <c r="Z7" s="36">
        <f t="shared" si="3"/>
        <v>13</v>
      </c>
      <c r="AA7" s="17"/>
      <c r="AB7" s="49">
        <v>0</v>
      </c>
      <c r="AC7" s="17"/>
      <c r="AD7" s="40">
        <f t="shared" si="4"/>
        <v>50</v>
      </c>
    </row>
    <row r="8" spans="1:30" ht="12.75">
      <c r="A8" s="104" t="s">
        <v>66</v>
      </c>
      <c r="B8" s="58" t="s">
        <v>480</v>
      </c>
      <c r="C8" s="110" t="s">
        <v>98</v>
      </c>
      <c r="D8" s="43">
        <v>9</v>
      </c>
      <c r="E8" s="44" t="s">
        <v>261</v>
      </c>
      <c r="F8" s="45">
        <v>7</v>
      </c>
      <c r="G8" s="44" t="s">
        <v>326</v>
      </c>
      <c r="H8" s="36">
        <f t="shared" si="0"/>
        <v>16</v>
      </c>
      <c r="I8" s="17"/>
      <c r="J8" s="43">
        <v>9</v>
      </c>
      <c r="K8" s="44" t="s">
        <v>476</v>
      </c>
      <c r="L8" s="45">
        <v>9</v>
      </c>
      <c r="M8" s="44" t="s">
        <v>496</v>
      </c>
      <c r="N8" s="36">
        <f t="shared" si="1"/>
        <v>18</v>
      </c>
      <c r="O8" s="17"/>
      <c r="P8" s="43"/>
      <c r="Q8" s="44"/>
      <c r="R8" s="45"/>
      <c r="S8" s="44"/>
      <c r="T8" s="36">
        <f t="shared" si="2"/>
        <v>0</v>
      </c>
      <c r="U8" s="17"/>
      <c r="V8" s="43">
        <v>7</v>
      </c>
      <c r="W8" s="71" t="s">
        <v>349</v>
      </c>
      <c r="X8" s="45">
        <v>9</v>
      </c>
      <c r="Y8" s="44" t="s">
        <v>295</v>
      </c>
      <c r="Z8" s="36">
        <f t="shared" si="3"/>
        <v>16</v>
      </c>
      <c r="AA8" s="17"/>
      <c r="AB8" s="49">
        <v>0</v>
      </c>
      <c r="AC8" s="17"/>
      <c r="AD8" s="40">
        <f t="shared" si="4"/>
        <v>50</v>
      </c>
    </row>
    <row r="9" spans="1:30" ht="12.75">
      <c r="A9" s="104" t="s">
        <v>67</v>
      </c>
      <c r="B9" s="58" t="s">
        <v>185</v>
      </c>
      <c r="C9" s="110" t="s">
        <v>78</v>
      </c>
      <c r="D9" s="43">
        <v>5</v>
      </c>
      <c r="E9" s="44" t="s">
        <v>149</v>
      </c>
      <c r="F9" s="45">
        <v>9</v>
      </c>
      <c r="G9" s="44" t="s">
        <v>311</v>
      </c>
      <c r="H9" s="36">
        <f t="shared" si="0"/>
        <v>14</v>
      </c>
      <c r="I9" s="17"/>
      <c r="J9" s="43">
        <v>7</v>
      </c>
      <c r="K9" s="44" t="s">
        <v>295</v>
      </c>
      <c r="L9" s="45">
        <v>9</v>
      </c>
      <c r="M9" s="44" t="s">
        <v>349</v>
      </c>
      <c r="N9" s="36">
        <f t="shared" si="1"/>
        <v>16</v>
      </c>
      <c r="O9" s="17"/>
      <c r="P9" s="43">
        <v>6</v>
      </c>
      <c r="Q9" s="44" t="s">
        <v>80</v>
      </c>
      <c r="R9" s="45">
        <v>5</v>
      </c>
      <c r="S9" s="44" t="s">
        <v>261</v>
      </c>
      <c r="T9" s="36">
        <f t="shared" si="2"/>
        <v>11</v>
      </c>
      <c r="U9" s="17"/>
      <c r="V9" s="43">
        <v>7</v>
      </c>
      <c r="W9" s="71" t="s">
        <v>492</v>
      </c>
      <c r="X9" s="45">
        <v>7</v>
      </c>
      <c r="Y9" s="44" t="s">
        <v>476</v>
      </c>
      <c r="Z9" s="36">
        <f t="shared" si="3"/>
        <v>14</v>
      </c>
      <c r="AA9" s="17"/>
      <c r="AB9" s="49">
        <v>5</v>
      </c>
      <c r="AC9" s="17"/>
      <c r="AD9" s="40">
        <f t="shared" si="4"/>
        <v>49</v>
      </c>
    </row>
    <row r="10" spans="1:30" ht="12.75">
      <c r="A10" s="104" t="s">
        <v>69</v>
      </c>
      <c r="B10" s="58" t="s">
        <v>184</v>
      </c>
      <c r="C10" s="110" t="s">
        <v>101</v>
      </c>
      <c r="D10" s="43">
        <v>6</v>
      </c>
      <c r="E10" s="44" t="s">
        <v>149</v>
      </c>
      <c r="F10" s="45">
        <v>7</v>
      </c>
      <c r="G10" s="44" t="s">
        <v>341</v>
      </c>
      <c r="H10" s="36">
        <f t="shared" si="0"/>
        <v>13</v>
      </c>
      <c r="I10" s="17"/>
      <c r="J10" s="43">
        <v>6</v>
      </c>
      <c r="K10" s="44" t="s">
        <v>326</v>
      </c>
      <c r="L10" s="45">
        <v>6</v>
      </c>
      <c r="M10" s="44" t="s">
        <v>496</v>
      </c>
      <c r="N10" s="36">
        <f t="shared" si="1"/>
        <v>12</v>
      </c>
      <c r="O10" s="17"/>
      <c r="P10" s="43">
        <v>7</v>
      </c>
      <c r="Q10" s="44" t="s">
        <v>295</v>
      </c>
      <c r="R10" s="45">
        <v>7</v>
      </c>
      <c r="S10" s="44" t="s">
        <v>80</v>
      </c>
      <c r="T10" s="36">
        <f t="shared" si="2"/>
        <v>14</v>
      </c>
      <c r="U10" s="17"/>
      <c r="V10" s="43">
        <v>9</v>
      </c>
      <c r="W10" s="71" t="s">
        <v>492</v>
      </c>
      <c r="X10" s="45">
        <v>7</v>
      </c>
      <c r="Y10" s="44" t="s">
        <v>326</v>
      </c>
      <c r="Z10" s="36">
        <f t="shared" si="3"/>
        <v>16</v>
      </c>
      <c r="AA10" s="17"/>
      <c r="AB10" s="49">
        <v>5</v>
      </c>
      <c r="AC10" s="17"/>
      <c r="AD10" s="40">
        <f t="shared" si="4"/>
        <v>48</v>
      </c>
    </row>
    <row r="11" spans="1:30" ht="12.75">
      <c r="A11" s="104" t="s">
        <v>68</v>
      </c>
      <c r="B11" s="58" t="s">
        <v>241</v>
      </c>
      <c r="C11" s="110" t="s">
        <v>87</v>
      </c>
      <c r="D11" s="43">
        <v>7</v>
      </c>
      <c r="E11" s="44" t="s">
        <v>228</v>
      </c>
      <c r="F11" s="45">
        <v>7</v>
      </c>
      <c r="G11" s="44" t="s">
        <v>349</v>
      </c>
      <c r="H11" s="36">
        <f t="shared" si="0"/>
        <v>14</v>
      </c>
      <c r="I11" s="17"/>
      <c r="J11" s="43">
        <v>7</v>
      </c>
      <c r="K11" s="44" t="s">
        <v>476</v>
      </c>
      <c r="L11" s="45">
        <v>1</v>
      </c>
      <c r="M11" s="44" t="s">
        <v>496</v>
      </c>
      <c r="N11" s="36">
        <f t="shared" si="1"/>
        <v>8</v>
      </c>
      <c r="O11" s="17"/>
      <c r="P11" s="43">
        <v>6</v>
      </c>
      <c r="Q11" s="44" t="s">
        <v>350</v>
      </c>
      <c r="R11" s="45">
        <v>7</v>
      </c>
      <c r="S11" s="44" t="s">
        <v>261</v>
      </c>
      <c r="T11" s="36">
        <f t="shared" si="2"/>
        <v>13</v>
      </c>
      <c r="U11" s="17"/>
      <c r="V11" s="43">
        <v>6</v>
      </c>
      <c r="W11" s="71" t="s">
        <v>492</v>
      </c>
      <c r="X11" s="45">
        <v>6</v>
      </c>
      <c r="Y11" s="44" t="s">
        <v>438</v>
      </c>
      <c r="Z11" s="36">
        <f t="shared" si="3"/>
        <v>12</v>
      </c>
      <c r="AA11" s="17"/>
      <c r="AB11" s="49">
        <v>5</v>
      </c>
      <c r="AC11" s="17"/>
      <c r="AD11" s="40">
        <f t="shared" si="4"/>
        <v>44</v>
      </c>
    </row>
    <row r="12" spans="1:30" ht="12.75">
      <c r="A12" s="104" t="s">
        <v>71</v>
      </c>
      <c r="B12" s="58" t="s">
        <v>114</v>
      </c>
      <c r="C12" s="110" t="s">
        <v>101</v>
      </c>
      <c r="D12" s="43">
        <v>5</v>
      </c>
      <c r="E12" s="44" t="s">
        <v>80</v>
      </c>
      <c r="F12" s="45">
        <v>7</v>
      </c>
      <c r="G12" s="44" t="s">
        <v>295</v>
      </c>
      <c r="H12" s="36">
        <f t="shared" si="0"/>
        <v>12</v>
      </c>
      <c r="I12" s="17"/>
      <c r="J12" s="43">
        <v>4</v>
      </c>
      <c r="K12" s="44" t="s">
        <v>149</v>
      </c>
      <c r="L12" s="45">
        <v>5</v>
      </c>
      <c r="M12" s="44" t="s">
        <v>349</v>
      </c>
      <c r="N12" s="36">
        <f aca="true" t="shared" si="5" ref="N12:N37">SUM(J12,L12)</f>
        <v>9</v>
      </c>
      <c r="O12" s="17"/>
      <c r="P12" s="43">
        <v>3</v>
      </c>
      <c r="Q12" s="44" t="s">
        <v>261</v>
      </c>
      <c r="R12" s="45">
        <v>7</v>
      </c>
      <c r="S12" s="44" t="s">
        <v>311</v>
      </c>
      <c r="T12" s="36">
        <f t="shared" si="2"/>
        <v>10</v>
      </c>
      <c r="U12" s="17"/>
      <c r="V12" s="43">
        <v>7</v>
      </c>
      <c r="W12" s="71" t="s">
        <v>326</v>
      </c>
      <c r="X12" s="45">
        <v>9</v>
      </c>
      <c r="Y12" s="44" t="s">
        <v>371</v>
      </c>
      <c r="Z12" s="36">
        <f t="shared" si="3"/>
        <v>16</v>
      </c>
      <c r="AA12" s="17"/>
      <c r="AB12" s="49">
        <v>5</v>
      </c>
      <c r="AC12" s="17"/>
      <c r="AD12" s="40">
        <f t="shared" si="4"/>
        <v>43</v>
      </c>
    </row>
    <row r="13" spans="1:30" ht="12.75">
      <c r="A13" s="104" t="s">
        <v>64</v>
      </c>
      <c r="B13" s="58" t="s">
        <v>113</v>
      </c>
      <c r="C13" s="110" t="s">
        <v>82</v>
      </c>
      <c r="D13" s="43">
        <v>6</v>
      </c>
      <c r="E13" s="44" t="s">
        <v>80</v>
      </c>
      <c r="F13" s="45">
        <v>6</v>
      </c>
      <c r="G13" s="44" t="s">
        <v>295</v>
      </c>
      <c r="H13" s="36">
        <f aca="true" t="shared" si="6" ref="H13:H25">SUM(D13,F13)</f>
        <v>12</v>
      </c>
      <c r="I13" s="17"/>
      <c r="J13" s="43">
        <v>5</v>
      </c>
      <c r="K13" s="44" t="s">
        <v>371</v>
      </c>
      <c r="L13" s="45">
        <v>9</v>
      </c>
      <c r="M13" s="44" t="s">
        <v>492</v>
      </c>
      <c r="N13" s="36">
        <f t="shared" si="5"/>
        <v>14</v>
      </c>
      <c r="O13" s="17"/>
      <c r="P13" s="43">
        <v>5</v>
      </c>
      <c r="Q13" s="44" t="s">
        <v>149</v>
      </c>
      <c r="R13" s="45">
        <v>5</v>
      </c>
      <c r="S13" s="44" t="s">
        <v>311</v>
      </c>
      <c r="T13" s="36">
        <f t="shared" si="2"/>
        <v>10</v>
      </c>
      <c r="U13" s="17"/>
      <c r="V13" s="43">
        <v>3</v>
      </c>
      <c r="W13" s="71" t="s">
        <v>496</v>
      </c>
      <c r="X13" s="45">
        <v>7</v>
      </c>
      <c r="Y13" s="44" t="s">
        <v>438</v>
      </c>
      <c r="Z13" s="36">
        <f t="shared" si="3"/>
        <v>10</v>
      </c>
      <c r="AA13" s="17"/>
      <c r="AB13" s="49">
        <v>5</v>
      </c>
      <c r="AC13" s="17"/>
      <c r="AD13" s="40">
        <f t="shared" si="4"/>
        <v>41</v>
      </c>
    </row>
    <row r="14" spans="1:30" ht="12.75">
      <c r="A14" s="104" t="s">
        <v>72</v>
      </c>
      <c r="B14" s="58" t="s">
        <v>275</v>
      </c>
      <c r="C14" s="110" t="s">
        <v>123</v>
      </c>
      <c r="D14" s="43">
        <v>7</v>
      </c>
      <c r="E14" s="44" t="s">
        <v>261</v>
      </c>
      <c r="F14" s="45">
        <v>3</v>
      </c>
      <c r="G14" s="44" t="s">
        <v>341</v>
      </c>
      <c r="H14" s="36">
        <f>SUM(D14,F14)</f>
        <v>10</v>
      </c>
      <c r="I14" s="17"/>
      <c r="J14" s="43"/>
      <c r="K14" s="44"/>
      <c r="L14" s="45"/>
      <c r="M14" s="44"/>
      <c r="N14" s="36">
        <f t="shared" si="5"/>
        <v>0</v>
      </c>
      <c r="O14" s="17"/>
      <c r="P14" s="43">
        <v>9</v>
      </c>
      <c r="Q14" s="44" t="s">
        <v>349</v>
      </c>
      <c r="R14" s="45">
        <v>7</v>
      </c>
      <c r="S14" s="44" t="s">
        <v>149</v>
      </c>
      <c r="T14" s="36">
        <f aca="true" t="shared" si="7" ref="T14:T37">SUM(P14,R14)</f>
        <v>16</v>
      </c>
      <c r="U14" s="17"/>
      <c r="V14" s="43">
        <v>5</v>
      </c>
      <c r="W14" s="71" t="s">
        <v>149</v>
      </c>
      <c r="X14" s="45">
        <v>0</v>
      </c>
      <c r="Y14" s="44" t="s">
        <v>326</v>
      </c>
      <c r="Z14" s="36">
        <f aca="true" t="shared" si="8" ref="Z14:Z26">SUM(V14,X14)</f>
        <v>5</v>
      </c>
      <c r="AA14" s="17"/>
      <c r="AB14" s="49">
        <v>0</v>
      </c>
      <c r="AC14" s="17"/>
      <c r="AD14" s="40">
        <f t="shared" si="4"/>
        <v>31</v>
      </c>
    </row>
    <row r="15" spans="1:30" ht="12.75">
      <c r="A15" s="104" t="s">
        <v>72</v>
      </c>
      <c r="B15" s="58" t="s">
        <v>320</v>
      </c>
      <c r="C15" s="110" t="s">
        <v>129</v>
      </c>
      <c r="D15" s="43">
        <v>7</v>
      </c>
      <c r="E15" s="44" t="s">
        <v>311</v>
      </c>
      <c r="F15" s="45">
        <v>4</v>
      </c>
      <c r="G15" s="44" t="s">
        <v>349</v>
      </c>
      <c r="H15" s="36">
        <f t="shared" si="6"/>
        <v>11</v>
      </c>
      <c r="I15" s="17"/>
      <c r="J15" s="43">
        <v>4</v>
      </c>
      <c r="K15" s="44" t="s">
        <v>371</v>
      </c>
      <c r="L15" s="45">
        <v>5</v>
      </c>
      <c r="M15" s="44" t="s">
        <v>476</v>
      </c>
      <c r="N15" s="36">
        <f t="shared" si="5"/>
        <v>9</v>
      </c>
      <c r="O15" s="17"/>
      <c r="P15" s="43">
        <v>6</v>
      </c>
      <c r="Q15" s="44" t="s">
        <v>149</v>
      </c>
      <c r="R15" s="45">
        <v>4</v>
      </c>
      <c r="S15" s="44" t="s">
        <v>261</v>
      </c>
      <c r="T15" s="36">
        <f t="shared" si="7"/>
        <v>10</v>
      </c>
      <c r="U15" s="17"/>
      <c r="V15" s="43">
        <v>5</v>
      </c>
      <c r="W15" s="71" t="s">
        <v>496</v>
      </c>
      <c r="X15" s="45" t="s">
        <v>79</v>
      </c>
      <c r="Y15" s="44" t="s">
        <v>326</v>
      </c>
      <c r="Z15" s="36">
        <f>SUM(V15,X15)</f>
        <v>5</v>
      </c>
      <c r="AA15" s="17"/>
      <c r="AB15" s="49">
        <v>5</v>
      </c>
      <c r="AC15" s="17"/>
      <c r="AD15" s="40">
        <f t="shared" si="4"/>
        <v>31</v>
      </c>
    </row>
    <row r="16" spans="1:30" ht="12.75">
      <c r="A16" s="104" t="s">
        <v>70</v>
      </c>
      <c r="B16" s="58" t="s">
        <v>110</v>
      </c>
      <c r="C16" s="110" t="s">
        <v>92</v>
      </c>
      <c r="D16" s="46">
        <v>14</v>
      </c>
      <c r="E16" s="44" t="s">
        <v>80</v>
      </c>
      <c r="F16" s="47">
        <v>14</v>
      </c>
      <c r="G16" s="44" t="s">
        <v>295</v>
      </c>
      <c r="H16" s="36">
        <f t="shared" si="6"/>
        <v>28</v>
      </c>
      <c r="I16" s="17"/>
      <c r="J16" s="43"/>
      <c r="K16" s="44"/>
      <c r="L16" s="45"/>
      <c r="M16" s="44"/>
      <c r="N16" s="36">
        <f t="shared" si="5"/>
        <v>0</v>
      </c>
      <c r="O16" s="17"/>
      <c r="P16" s="43"/>
      <c r="Q16" s="44"/>
      <c r="R16" s="45"/>
      <c r="S16" s="44"/>
      <c r="T16" s="36">
        <f t="shared" si="7"/>
        <v>0</v>
      </c>
      <c r="U16" s="17"/>
      <c r="V16" s="43"/>
      <c r="W16" s="71"/>
      <c r="X16" s="45"/>
      <c r="Y16" s="44"/>
      <c r="Z16" s="36">
        <f>SUM(V16,X16)</f>
        <v>0</v>
      </c>
      <c r="AA16" s="17"/>
      <c r="AB16" s="49">
        <v>0</v>
      </c>
      <c r="AC16" s="17"/>
      <c r="AD16" s="40">
        <f t="shared" si="4"/>
        <v>28</v>
      </c>
    </row>
    <row r="17" spans="1:30" ht="12.75">
      <c r="A17" s="104" t="s">
        <v>73</v>
      </c>
      <c r="B17" s="58" t="s">
        <v>305</v>
      </c>
      <c r="C17" s="110" t="s">
        <v>98</v>
      </c>
      <c r="D17" s="43">
        <v>5</v>
      </c>
      <c r="E17" s="44" t="s">
        <v>295</v>
      </c>
      <c r="F17" s="45">
        <v>6</v>
      </c>
      <c r="G17" s="44" t="s">
        <v>349</v>
      </c>
      <c r="H17" s="36">
        <f t="shared" si="6"/>
        <v>11</v>
      </c>
      <c r="I17" s="17"/>
      <c r="J17" s="43">
        <v>7</v>
      </c>
      <c r="K17" s="44" t="s">
        <v>149</v>
      </c>
      <c r="L17" s="45">
        <v>2</v>
      </c>
      <c r="M17" s="44" t="s">
        <v>496</v>
      </c>
      <c r="N17" s="36">
        <f t="shared" si="5"/>
        <v>9</v>
      </c>
      <c r="O17" s="17"/>
      <c r="P17" s="43">
        <v>9</v>
      </c>
      <c r="Q17" s="44" t="s">
        <v>326</v>
      </c>
      <c r="R17" s="45">
        <v>6</v>
      </c>
      <c r="S17" s="44" t="s">
        <v>311</v>
      </c>
      <c r="T17" s="36">
        <f t="shared" si="7"/>
        <v>15</v>
      </c>
      <c r="U17" s="17"/>
      <c r="V17" s="43" t="s">
        <v>79</v>
      </c>
      <c r="W17" s="71" t="s">
        <v>492</v>
      </c>
      <c r="X17" s="45"/>
      <c r="Y17" s="44"/>
      <c r="Z17" s="36">
        <f>SUM(V17,X17)</f>
        <v>0</v>
      </c>
      <c r="AA17" s="17"/>
      <c r="AB17" s="49">
        <v>0</v>
      </c>
      <c r="AC17" s="17"/>
      <c r="AD17" s="40">
        <f t="shared" si="4"/>
        <v>26</v>
      </c>
    </row>
    <row r="18" spans="1:30" ht="12.75">
      <c r="A18" s="104" t="s">
        <v>74</v>
      </c>
      <c r="B18" s="58" t="s">
        <v>182</v>
      </c>
      <c r="C18" s="110" t="s">
        <v>119</v>
      </c>
      <c r="D18" s="43">
        <v>9</v>
      </c>
      <c r="E18" s="44" t="s">
        <v>149</v>
      </c>
      <c r="F18" s="45">
        <v>5</v>
      </c>
      <c r="G18" s="44" t="s">
        <v>341</v>
      </c>
      <c r="H18" s="36">
        <f t="shared" si="6"/>
        <v>14</v>
      </c>
      <c r="I18" s="17"/>
      <c r="J18" s="43">
        <v>6</v>
      </c>
      <c r="K18" s="44" t="s">
        <v>371</v>
      </c>
      <c r="L18" s="45">
        <v>5</v>
      </c>
      <c r="M18" s="44" t="s">
        <v>496</v>
      </c>
      <c r="N18" s="36">
        <f t="shared" si="5"/>
        <v>11</v>
      </c>
      <c r="O18" s="17"/>
      <c r="P18" s="43"/>
      <c r="Q18" s="44"/>
      <c r="R18" s="45"/>
      <c r="S18" s="44"/>
      <c r="T18" s="36">
        <f t="shared" si="7"/>
        <v>0</v>
      </c>
      <c r="U18" s="17"/>
      <c r="V18" s="43"/>
      <c r="W18" s="71"/>
      <c r="X18" s="45"/>
      <c r="Y18" s="44"/>
      <c r="Z18" s="36">
        <f>SUM(V18,X18)</f>
        <v>0</v>
      </c>
      <c r="AA18" s="17"/>
      <c r="AB18" s="49">
        <v>0</v>
      </c>
      <c r="AC18" s="17"/>
      <c r="AD18" s="40">
        <f t="shared" si="4"/>
        <v>25</v>
      </c>
    </row>
    <row r="19" spans="1:30" ht="12.75">
      <c r="A19" s="104" t="s">
        <v>75</v>
      </c>
      <c r="B19" s="58" t="s">
        <v>334</v>
      </c>
      <c r="C19" s="110" t="s">
        <v>119</v>
      </c>
      <c r="D19" s="43">
        <v>6</v>
      </c>
      <c r="E19" s="44" t="s">
        <v>326</v>
      </c>
      <c r="F19" s="45">
        <v>7</v>
      </c>
      <c r="G19" s="44" t="s">
        <v>350</v>
      </c>
      <c r="H19" s="36">
        <f t="shared" si="6"/>
        <v>13</v>
      </c>
      <c r="I19" s="17"/>
      <c r="J19" s="43">
        <v>6</v>
      </c>
      <c r="K19" s="44" t="s">
        <v>295</v>
      </c>
      <c r="L19" s="45">
        <v>4</v>
      </c>
      <c r="M19" s="44" t="s">
        <v>496</v>
      </c>
      <c r="N19" s="36">
        <f t="shared" si="5"/>
        <v>10</v>
      </c>
      <c r="O19" s="17"/>
      <c r="P19" s="43"/>
      <c r="Q19" s="44"/>
      <c r="R19" s="45"/>
      <c r="S19" s="44"/>
      <c r="T19" s="36">
        <f t="shared" si="7"/>
        <v>0</v>
      </c>
      <c r="U19" s="17"/>
      <c r="V19" s="43" t="s">
        <v>79</v>
      </c>
      <c r="W19" s="71" t="s">
        <v>349</v>
      </c>
      <c r="X19" s="45"/>
      <c r="Y19" s="44"/>
      <c r="Z19" s="36">
        <f>SUM(V19,X19)</f>
        <v>0</v>
      </c>
      <c r="AA19" s="17"/>
      <c r="AB19" s="49">
        <v>0</v>
      </c>
      <c r="AC19" s="17"/>
      <c r="AD19" s="40">
        <f t="shared" si="4"/>
        <v>23</v>
      </c>
    </row>
    <row r="20" spans="1:30" ht="12.75">
      <c r="A20" s="104" t="s">
        <v>75</v>
      </c>
      <c r="B20" s="58" t="s">
        <v>183</v>
      </c>
      <c r="C20" s="110" t="s">
        <v>92</v>
      </c>
      <c r="D20" s="43">
        <v>7</v>
      </c>
      <c r="E20" s="44" t="s">
        <v>149</v>
      </c>
      <c r="F20" s="45">
        <v>6</v>
      </c>
      <c r="G20" s="44" t="s">
        <v>341</v>
      </c>
      <c r="H20" s="36">
        <f t="shared" si="6"/>
        <v>13</v>
      </c>
      <c r="I20" s="17"/>
      <c r="J20" s="43">
        <v>7</v>
      </c>
      <c r="K20" s="44" t="s">
        <v>326</v>
      </c>
      <c r="L20" s="45">
        <v>3</v>
      </c>
      <c r="M20" s="44" t="s">
        <v>496</v>
      </c>
      <c r="N20" s="36">
        <f t="shared" si="5"/>
        <v>10</v>
      </c>
      <c r="O20" s="17"/>
      <c r="P20" s="43"/>
      <c r="Q20" s="44"/>
      <c r="R20" s="45"/>
      <c r="S20" s="44"/>
      <c r="T20" s="36">
        <f t="shared" si="7"/>
        <v>0</v>
      </c>
      <c r="U20" s="17"/>
      <c r="V20" s="43"/>
      <c r="W20" s="71"/>
      <c r="X20" s="45"/>
      <c r="Y20" s="44"/>
      <c r="Z20" s="36">
        <f t="shared" si="8"/>
        <v>0</v>
      </c>
      <c r="AA20" s="17"/>
      <c r="AB20" s="49">
        <v>0</v>
      </c>
      <c r="AC20" s="17"/>
      <c r="AD20" s="40">
        <f t="shared" si="4"/>
        <v>23</v>
      </c>
    </row>
    <row r="21" spans="1:30" ht="12.75">
      <c r="A21" s="104" t="s">
        <v>670</v>
      </c>
      <c r="B21" s="58" t="s">
        <v>186</v>
      </c>
      <c r="C21" s="110" t="s">
        <v>98</v>
      </c>
      <c r="D21" s="43">
        <v>4</v>
      </c>
      <c r="E21" s="44" t="s">
        <v>149</v>
      </c>
      <c r="F21" s="45">
        <v>5</v>
      </c>
      <c r="G21" s="44" t="s">
        <v>349</v>
      </c>
      <c r="H21" s="36">
        <f t="shared" si="6"/>
        <v>9</v>
      </c>
      <c r="I21" s="17"/>
      <c r="J21" s="43"/>
      <c r="K21" s="44"/>
      <c r="L21" s="45"/>
      <c r="M21" s="44"/>
      <c r="N21" s="36">
        <f t="shared" si="5"/>
        <v>0</v>
      </c>
      <c r="O21" s="17"/>
      <c r="P21" s="43">
        <v>6</v>
      </c>
      <c r="Q21" s="44" t="s">
        <v>261</v>
      </c>
      <c r="R21" s="45">
        <v>4</v>
      </c>
      <c r="S21" s="44" t="s">
        <v>311</v>
      </c>
      <c r="T21" s="36">
        <f t="shared" si="7"/>
        <v>10</v>
      </c>
      <c r="U21" s="17"/>
      <c r="V21" s="43"/>
      <c r="W21" s="71"/>
      <c r="X21" s="45"/>
      <c r="Y21" s="44"/>
      <c r="Z21" s="36">
        <f t="shared" si="8"/>
        <v>0</v>
      </c>
      <c r="AA21" s="17"/>
      <c r="AB21" s="49">
        <v>0</v>
      </c>
      <c r="AC21" s="17"/>
      <c r="AD21" s="40">
        <f t="shared" si="4"/>
        <v>19</v>
      </c>
    </row>
    <row r="22" spans="1:30" ht="12.75">
      <c r="A22" s="104" t="s">
        <v>671</v>
      </c>
      <c r="B22" s="58" t="s">
        <v>335</v>
      </c>
      <c r="C22" s="110" t="s">
        <v>78</v>
      </c>
      <c r="D22" s="43">
        <v>5</v>
      </c>
      <c r="E22" s="44" t="s">
        <v>326</v>
      </c>
      <c r="F22" s="45">
        <v>6</v>
      </c>
      <c r="G22" s="44" t="s">
        <v>350</v>
      </c>
      <c r="H22" s="36">
        <f t="shared" si="6"/>
        <v>11</v>
      </c>
      <c r="I22" s="17"/>
      <c r="J22" s="43">
        <v>7</v>
      </c>
      <c r="K22" s="44" t="s">
        <v>349</v>
      </c>
      <c r="L22" s="45" t="s">
        <v>79</v>
      </c>
      <c r="M22" s="44" t="s">
        <v>496</v>
      </c>
      <c r="N22" s="36">
        <f t="shared" si="5"/>
        <v>7</v>
      </c>
      <c r="O22" s="17"/>
      <c r="P22" s="43"/>
      <c r="Q22" s="44"/>
      <c r="R22" s="45"/>
      <c r="S22" s="44"/>
      <c r="T22" s="36">
        <f t="shared" si="7"/>
        <v>0</v>
      </c>
      <c r="U22" s="17"/>
      <c r="V22" s="43"/>
      <c r="W22" s="71"/>
      <c r="X22" s="45"/>
      <c r="Y22" s="44"/>
      <c r="Z22" s="36">
        <f t="shared" si="8"/>
        <v>0</v>
      </c>
      <c r="AA22" s="17"/>
      <c r="AB22" s="49">
        <v>0</v>
      </c>
      <c r="AC22" s="17"/>
      <c r="AD22" s="40">
        <f t="shared" si="4"/>
        <v>18</v>
      </c>
    </row>
    <row r="23" spans="1:30" ht="12.75">
      <c r="A23" s="104" t="s">
        <v>671</v>
      </c>
      <c r="B23" s="58" t="s">
        <v>517</v>
      </c>
      <c r="C23" s="110" t="s">
        <v>156</v>
      </c>
      <c r="D23" s="43"/>
      <c r="E23" s="44"/>
      <c r="F23" s="45"/>
      <c r="G23" s="44"/>
      <c r="H23" s="36">
        <f t="shared" si="6"/>
        <v>0</v>
      </c>
      <c r="I23" s="17"/>
      <c r="J23" s="43"/>
      <c r="K23" s="44"/>
      <c r="L23" s="45"/>
      <c r="M23" s="44"/>
      <c r="N23" s="36">
        <f t="shared" si="5"/>
        <v>0</v>
      </c>
      <c r="O23" s="17"/>
      <c r="P23" s="43">
        <v>9</v>
      </c>
      <c r="Q23" s="44" t="s">
        <v>295</v>
      </c>
      <c r="R23" s="45">
        <v>9</v>
      </c>
      <c r="S23" s="44" t="s">
        <v>149</v>
      </c>
      <c r="T23" s="36">
        <f t="shared" si="7"/>
        <v>18</v>
      </c>
      <c r="U23" s="17"/>
      <c r="V23" s="43"/>
      <c r="W23" s="71"/>
      <c r="X23" s="45"/>
      <c r="Y23" s="44"/>
      <c r="Z23" s="36">
        <f t="shared" si="8"/>
        <v>0</v>
      </c>
      <c r="AA23" s="17"/>
      <c r="AB23" s="49">
        <v>0</v>
      </c>
      <c r="AC23" s="17"/>
      <c r="AD23" s="40">
        <f t="shared" si="4"/>
        <v>18</v>
      </c>
    </row>
    <row r="24" spans="1:30" ht="12.75">
      <c r="A24" s="104" t="s">
        <v>674</v>
      </c>
      <c r="B24" s="58" t="s">
        <v>111</v>
      </c>
      <c r="C24" s="110" t="s">
        <v>112</v>
      </c>
      <c r="D24" s="43">
        <v>7</v>
      </c>
      <c r="E24" s="44" t="s">
        <v>80</v>
      </c>
      <c r="F24" s="45">
        <v>9</v>
      </c>
      <c r="G24" s="44" t="s">
        <v>341</v>
      </c>
      <c r="H24" s="36">
        <f>SUM(D24,F24)</f>
        <v>16</v>
      </c>
      <c r="I24" s="17"/>
      <c r="J24" s="43"/>
      <c r="K24" s="44"/>
      <c r="L24" s="45"/>
      <c r="M24" s="44"/>
      <c r="N24" s="36">
        <f t="shared" si="5"/>
        <v>0</v>
      </c>
      <c r="O24" s="17"/>
      <c r="P24" s="43"/>
      <c r="Q24" s="44"/>
      <c r="R24" s="45"/>
      <c r="S24" s="44"/>
      <c r="T24" s="36">
        <f t="shared" si="7"/>
        <v>0</v>
      </c>
      <c r="U24" s="17"/>
      <c r="V24" s="43"/>
      <c r="W24" s="71"/>
      <c r="X24" s="45"/>
      <c r="Y24" s="44"/>
      <c r="Z24" s="36">
        <f t="shared" si="8"/>
        <v>0</v>
      </c>
      <c r="AA24" s="17"/>
      <c r="AB24" s="49">
        <v>0</v>
      </c>
      <c r="AC24" s="17"/>
      <c r="AD24" s="40">
        <f t="shared" si="4"/>
        <v>16</v>
      </c>
    </row>
    <row r="25" spans="1:30" ht="12.75">
      <c r="A25" s="104" t="s">
        <v>674</v>
      </c>
      <c r="B25" s="58" t="s">
        <v>589</v>
      </c>
      <c r="C25" s="110" t="s">
        <v>96</v>
      </c>
      <c r="D25" s="43"/>
      <c r="E25" s="44"/>
      <c r="F25" s="45"/>
      <c r="G25" s="44"/>
      <c r="H25" s="36">
        <f t="shared" si="6"/>
        <v>0</v>
      </c>
      <c r="I25" s="17"/>
      <c r="J25" s="43"/>
      <c r="K25" s="44"/>
      <c r="L25" s="45"/>
      <c r="M25" s="44"/>
      <c r="N25" s="36">
        <f t="shared" si="5"/>
        <v>0</v>
      </c>
      <c r="O25" s="17"/>
      <c r="P25" s="43"/>
      <c r="Q25" s="44"/>
      <c r="R25" s="45"/>
      <c r="S25" s="44"/>
      <c r="T25" s="36">
        <f t="shared" si="7"/>
        <v>0</v>
      </c>
      <c r="U25" s="17"/>
      <c r="V25" s="43">
        <v>9</v>
      </c>
      <c r="W25" s="71" t="s">
        <v>349</v>
      </c>
      <c r="X25" s="45">
        <v>7</v>
      </c>
      <c r="Y25" s="71" t="s">
        <v>496</v>
      </c>
      <c r="Z25" s="36">
        <f>SUM(V25,X25)</f>
        <v>16</v>
      </c>
      <c r="AA25" s="17"/>
      <c r="AB25" s="49">
        <v>0</v>
      </c>
      <c r="AC25" s="17"/>
      <c r="AD25" s="40">
        <f t="shared" si="4"/>
        <v>16</v>
      </c>
    </row>
    <row r="26" spans="1:30" ht="12.75">
      <c r="A26" s="104" t="s">
        <v>675</v>
      </c>
      <c r="B26" s="57" t="s">
        <v>276</v>
      </c>
      <c r="C26" s="110" t="s">
        <v>78</v>
      </c>
      <c r="D26" s="43">
        <v>6</v>
      </c>
      <c r="E26" s="44" t="s">
        <v>261</v>
      </c>
      <c r="F26" s="45">
        <v>9</v>
      </c>
      <c r="G26" s="44" t="s">
        <v>349</v>
      </c>
      <c r="H26" s="36">
        <f aca="true" t="shared" si="9" ref="H26:H37">SUM(D26,F26)</f>
        <v>15</v>
      </c>
      <c r="I26" s="17"/>
      <c r="J26" s="43" t="s">
        <v>79</v>
      </c>
      <c r="K26" s="44" t="s">
        <v>371</v>
      </c>
      <c r="L26" s="45" t="s">
        <v>79</v>
      </c>
      <c r="M26" s="44" t="s">
        <v>476</v>
      </c>
      <c r="N26" s="36">
        <f t="shared" si="5"/>
        <v>0</v>
      </c>
      <c r="O26" s="17"/>
      <c r="P26" s="43"/>
      <c r="Q26" s="44"/>
      <c r="R26" s="45"/>
      <c r="S26" s="44"/>
      <c r="T26" s="36">
        <f t="shared" si="7"/>
        <v>0</v>
      </c>
      <c r="U26" s="17"/>
      <c r="V26" s="43"/>
      <c r="W26" s="71"/>
      <c r="X26" s="45"/>
      <c r="Y26" s="44"/>
      <c r="Z26" s="36">
        <f t="shared" si="8"/>
        <v>0</v>
      </c>
      <c r="AA26" s="17"/>
      <c r="AB26" s="49">
        <v>0</v>
      </c>
      <c r="AC26" s="17"/>
      <c r="AD26" s="40">
        <f t="shared" si="4"/>
        <v>15</v>
      </c>
    </row>
    <row r="27" spans="1:30" ht="12.75">
      <c r="A27" s="104" t="s">
        <v>675</v>
      </c>
      <c r="B27" s="58" t="s">
        <v>420</v>
      </c>
      <c r="C27" s="110" t="s">
        <v>286</v>
      </c>
      <c r="D27" s="43"/>
      <c r="E27" s="44"/>
      <c r="F27" s="45"/>
      <c r="G27" s="44"/>
      <c r="H27" s="36">
        <f t="shared" si="9"/>
        <v>0</v>
      </c>
      <c r="I27" s="17"/>
      <c r="J27" s="43">
        <v>9</v>
      </c>
      <c r="K27" s="44" t="s">
        <v>295</v>
      </c>
      <c r="L27" s="45">
        <v>6</v>
      </c>
      <c r="M27" s="44" t="s">
        <v>149</v>
      </c>
      <c r="N27" s="36">
        <f t="shared" si="5"/>
        <v>15</v>
      </c>
      <c r="O27" s="17"/>
      <c r="P27" s="43"/>
      <c r="Q27" s="44"/>
      <c r="R27" s="45"/>
      <c r="S27" s="44"/>
      <c r="T27" s="36">
        <f t="shared" si="7"/>
        <v>0</v>
      </c>
      <c r="U27" s="17"/>
      <c r="V27" s="43"/>
      <c r="W27" s="71"/>
      <c r="X27" s="45"/>
      <c r="Y27" s="44"/>
      <c r="Z27" s="36">
        <f aca="true" t="shared" si="10" ref="Z27:Z37">SUM(V27,X27)</f>
        <v>0</v>
      </c>
      <c r="AA27" s="17"/>
      <c r="AB27" s="49">
        <v>0</v>
      </c>
      <c r="AC27" s="17"/>
      <c r="AD27" s="40">
        <f t="shared" si="4"/>
        <v>15</v>
      </c>
    </row>
    <row r="28" spans="1:30" ht="12.75">
      <c r="A28" s="104" t="s">
        <v>676</v>
      </c>
      <c r="B28" s="58" t="s">
        <v>421</v>
      </c>
      <c r="C28" s="110" t="s">
        <v>98</v>
      </c>
      <c r="D28" s="43"/>
      <c r="E28" s="44"/>
      <c r="F28" s="45"/>
      <c r="G28" s="44"/>
      <c r="H28" s="36">
        <f t="shared" si="9"/>
        <v>0</v>
      </c>
      <c r="I28" s="17"/>
      <c r="J28" s="43">
        <v>5</v>
      </c>
      <c r="K28" s="44" t="s">
        <v>295</v>
      </c>
      <c r="L28" s="45">
        <v>3</v>
      </c>
      <c r="M28" s="44" t="s">
        <v>349</v>
      </c>
      <c r="N28" s="36">
        <f t="shared" si="5"/>
        <v>8</v>
      </c>
      <c r="O28" s="17"/>
      <c r="P28" s="43">
        <v>5</v>
      </c>
      <c r="Q28" s="44" t="s">
        <v>80</v>
      </c>
      <c r="R28" s="45"/>
      <c r="S28" s="44"/>
      <c r="T28" s="36">
        <f t="shared" si="7"/>
        <v>5</v>
      </c>
      <c r="U28" s="17"/>
      <c r="V28" s="43" t="s">
        <v>79</v>
      </c>
      <c r="W28" s="71" t="s">
        <v>496</v>
      </c>
      <c r="X28" s="45"/>
      <c r="Y28" s="44"/>
      <c r="Z28" s="36">
        <f t="shared" si="10"/>
        <v>0</v>
      </c>
      <c r="AA28" s="17"/>
      <c r="AB28" s="49">
        <v>0</v>
      </c>
      <c r="AC28" s="17"/>
      <c r="AD28" s="40">
        <f t="shared" si="4"/>
        <v>13</v>
      </c>
    </row>
    <row r="29" spans="1:30" ht="12.75">
      <c r="A29" s="104" t="s">
        <v>677</v>
      </c>
      <c r="B29" s="58" t="s">
        <v>481</v>
      </c>
      <c r="C29" s="110" t="s">
        <v>482</v>
      </c>
      <c r="D29" s="43"/>
      <c r="E29" s="44"/>
      <c r="F29" s="45"/>
      <c r="G29" s="44"/>
      <c r="H29" s="36">
        <f t="shared" si="9"/>
        <v>0</v>
      </c>
      <c r="I29" s="17"/>
      <c r="J29" s="43">
        <v>6</v>
      </c>
      <c r="K29" s="44" t="s">
        <v>476</v>
      </c>
      <c r="L29" s="45">
        <v>6</v>
      </c>
      <c r="M29" s="44" t="s">
        <v>349</v>
      </c>
      <c r="N29" s="48">
        <f t="shared" si="5"/>
        <v>12</v>
      </c>
      <c r="O29" s="17"/>
      <c r="P29" s="43"/>
      <c r="Q29" s="44"/>
      <c r="R29" s="45"/>
      <c r="S29" s="44"/>
      <c r="T29" s="36">
        <f t="shared" si="7"/>
        <v>0</v>
      </c>
      <c r="U29" s="17"/>
      <c r="V29" s="43"/>
      <c r="W29" s="71"/>
      <c r="X29" s="45" t="s">
        <v>79</v>
      </c>
      <c r="Y29" s="44"/>
      <c r="Z29" s="48">
        <f t="shared" si="10"/>
        <v>0</v>
      </c>
      <c r="AA29" s="17"/>
      <c r="AB29" s="49">
        <v>0</v>
      </c>
      <c r="AC29" s="17"/>
      <c r="AD29" s="40">
        <f t="shared" si="4"/>
        <v>12</v>
      </c>
    </row>
    <row r="30" spans="1:30" ht="12.75">
      <c r="A30" s="104" t="s">
        <v>677</v>
      </c>
      <c r="B30" s="58" t="s">
        <v>644</v>
      </c>
      <c r="C30" s="110" t="s">
        <v>92</v>
      </c>
      <c r="D30" s="43"/>
      <c r="E30" s="44"/>
      <c r="F30" s="45"/>
      <c r="G30" s="44"/>
      <c r="H30" s="36">
        <f t="shared" si="9"/>
        <v>0</v>
      </c>
      <c r="I30" s="17"/>
      <c r="J30" s="43"/>
      <c r="K30" s="44"/>
      <c r="L30" s="45"/>
      <c r="M30" s="44"/>
      <c r="N30" s="36">
        <f t="shared" si="5"/>
        <v>0</v>
      </c>
      <c r="O30" s="17"/>
      <c r="P30" s="43"/>
      <c r="Q30" s="44"/>
      <c r="R30" s="45"/>
      <c r="S30" s="44"/>
      <c r="T30" s="36">
        <f t="shared" si="7"/>
        <v>0</v>
      </c>
      <c r="U30" s="17"/>
      <c r="V30" s="43">
        <v>6</v>
      </c>
      <c r="W30" s="71" t="s">
        <v>149</v>
      </c>
      <c r="X30" s="45">
        <v>6</v>
      </c>
      <c r="Y30" s="44" t="s">
        <v>295</v>
      </c>
      <c r="Z30" s="36">
        <f t="shared" si="10"/>
        <v>12</v>
      </c>
      <c r="AA30" s="17"/>
      <c r="AB30" s="49">
        <v>0</v>
      </c>
      <c r="AC30" s="17"/>
      <c r="AD30" s="40">
        <f t="shared" si="4"/>
        <v>12</v>
      </c>
    </row>
    <row r="31" spans="1:30" ht="12.75">
      <c r="A31" s="104" t="s">
        <v>678</v>
      </c>
      <c r="B31" s="58" t="s">
        <v>464</v>
      </c>
      <c r="C31" s="110" t="s">
        <v>82</v>
      </c>
      <c r="D31" s="43"/>
      <c r="E31" s="44"/>
      <c r="F31" s="45"/>
      <c r="G31" s="44"/>
      <c r="H31" s="36">
        <f t="shared" si="9"/>
        <v>0</v>
      </c>
      <c r="I31" s="17"/>
      <c r="J31" s="43">
        <v>5</v>
      </c>
      <c r="K31" s="44" t="s">
        <v>149</v>
      </c>
      <c r="L31" s="45">
        <v>5</v>
      </c>
      <c r="M31" s="44" t="s">
        <v>326</v>
      </c>
      <c r="N31" s="48">
        <f t="shared" si="5"/>
        <v>10</v>
      </c>
      <c r="O31" s="17"/>
      <c r="P31" s="43"/>
      <c r="Q31" s="44"/>
      <c r="R31" s="45"/>
      <c r="S31" s="44"/>
      <c r="T31" s="36">
        <f t="shared" si="7"/>
        <v>0</v>
      </c>
      <c r="U31" s="17"/>
      <c r="V31" s="43"/>
      <c r="W31" s="71"/>
      <c r="X31" s="45"/>
      <c r="Y31" s="44"/>
      <c r="Z31" s="36">
        <f t="shared" si="10"/>
        <v>0</v>
      </c>
      <c r="AA31" s="17"/>
      <c r="AB31" s="49">
        <v>0</v>
      </c>
      <c r="AC31" s="17"/>
      <c r="AD31" s="40">
        <f t="shared" si="4"/>
        <v>10</v>
      </c>
    </row>
    <row r="32" spans="1:30" ht="12.75">
      <c r="A32" s="104" t="s">
        <v>678</v>
      </c>
      <c r="B32" s="58" t="s">
        <v>534</v>
      </c>
      <c r="C32" s="110" t="s">
        <v>123</v>
      </c>
      <c r="D32" s="43"/>
      <c r="E32" s="44"/>
      <c r="F32" s="45"/>
      <c r="G32" s="44"/>
      <c r="H32" s="36">
        <f t="shared" si="9"/>
        <v>0</v>
      </c>
      <c r="I32" s="17"/>
      <c r="J32" s="43"/>
      <c r="K32" s="44"/>
      <c r="L32" s="45"/>
      <c r="M32" s="44"/>
      <c r="N32" s="36">
        <f t="shared" si="5"/>
        <v>0</v>
      </c>
      <c r="O32" s="17"/>
      <c r="P32" s="43" t="s">
        <v>243</v>
      </c>
      <c r="Q32" s="44" t="s">
        <v>349</v>
      </c>
      <c r="R32" s="45">
        <v>3</v>
      </c>
      <c r="S32" s="44" t="s">
        <v>149</v>
      </c>
      <c r="T32" s="48">
        <f t="shared" si="7"/>
        <v>3</v>
      </c>
      <c r="U32" s="17"/>
      <c r="V32" s="43">
        <v>2</v>
      </c>
      <c r="W32" s="71" t="s">
        <v>149</v>
      </c>
      <c r="X32" s="45">
        <v>5</v>
      </c>
      <c r="Y32" s="44" t="s">
        <v>295</v>
      </c>
      <c r="Z32" s="48">
        <f t="shared" si="10"/>
        <v>7</v>
      </c>
      <c r="AA32" s="17"/>
      <c r="AB32" s="49">
        <v>0</v>
      </c>
      <c r="AC32" s="17"/>
      <c r="AD32" s="40">
        <f t="shared" si="4"/>
        <v>10</v>
      </c>
    </row>
    <row r="33" spans="1:30" ht="12.75">
      <c r="A33" s="104" t="s">
        <v>678</v>
      </c>
      <c r="B33" s="58" t="s">
        <v>645</v>
      </c>
      <c r="C33" s="110" t="s">
        <v>98</v>
      </c>
      <c r="D33" s="43"/>
      <c r="E33" s="44"/>
      <c r="F33" s="45"/>
      <c r="G33" s="44"/>
      <c r="H33" s="36">
        <f t="shared" si="9"/>
        <v>0</v>
      </c>
      <c r="I33" s="17"/>
      <c r="J33" s="43"/>
      <c r="K33" s="44"/>
      <c r="L33" s="45"/>
      <c r="M33" s="44"/>
      <c r="N33" s="36">
        <f t="shared" si="5"/>
        <v>0</v>
      </c>
      <c r="O33" s="17"/>
      <c r="P33" s="43"/>
      <c r="Q33" s="44"/>
      <c r="R33" s="45"/>
      <c r="S33" s="44"/>
      <c r="T33" s="36">
        <f t="shared" si="7"/>
        <v>0</v>
      </c>
      <c r="U33" s="17"/>
      <c r="V33" s="43">
        <v>3</v>
      </c>
      <c r="W33" s="71" t="s">
        <v>149</v>
      </c>
      <c r="X33" s="45">
        <v>7</v>
      </c>
      <c r="Y33" s="44" t="s">
        <v>371</v>
      </c>
      <c r="Z33" s="36">
        <f t="shared" si="10"/>
        <v>10</v>
      </c>
      <c r="AA33" s="17"/>
      <c r="AB33" s="49">
        <v>0</v>
      </c>
      <c r="AC33" s="17"/>
      <c r="AD33" s="40">
        <f t="shared" si="4"/>
        <v>10</v>
      </c>
    </row>
    <row r="34" spans="1:30" ht="12.75">
      <c r="A34" s="104" t="s">
        <v>678</v>
      </c>
      <c r="B34" s="58" t="s">
        <v>673</v>
      </c>
      <c r="C34" s="110" t="s">
        <v>98</v>
      </c>
      <c r="D34" s="43"/>
      <c r="E34" s="44"/>
      <c r="F34" s="45"/>
      <c r="G34" s="44"/>
      <c r="H34" s="36">
        <f t="shared" si="9"/>
        <v>0</v>
      </c>
      <c r="I34" s="17"/>
      <c r="J34" s="43"/>
      <c r="K34" s="44"/>
      <c r="L34" s="45"/>
      <c r="M34" s="44"/>
      <c r="N34" s="36">
        <f t="shared" si="5"/>
        <v>0</v>
      </c>
      <c r="O34" s="17"/>
      <c r="P34" s="43"/>
      <c r="Q34" s="44"/>
      <c r="R34" s="45"/>
      <c r="S34" s="44"/>
      <c r="T34" s="36">
        <f t="shared" si="7"/>
        <v>0</v>
      </c>
      <c r="U34" s="17"/>
      <c r="V34" s="43">
        <v>4</v>
      </c>
      <c r="W34" s="44" t="s">
        <v>149</v>
      </c>
      <c r="X34" s="45">
        <v>6</v>
      </c>
      <c r="Y34" s="44" t="s">
        <v>665</v>
      </c>
      <c r="Z34" s="36">
        <f t="shared" si="10"/>
        <v>10</v>
      </c>
      <c r="AA34" s="17"/>
      <c r="AB34" s="49">
        <v>0</v>
      </c>
      <c r="AC34" s="17"/>
      <c r="AD34" s="40">
        <f t="shared" si="4"/>
        <v>10</v>
      </c>
    </row>
    <row r="35" spans="1:30" ht="12.75">
      <c r="A35" s="104" t="s">
        <v>679</v>
      </c>
      <c r="B35" s="58" t="s">
        <v>559</v>
      </c>
      <c r="C35" s="110" t="s">
        <v>123</v>
      </c>
      <c r="D35" s="43"/>
      <c r="E35" s="44"/>
      <c r="F35" s="45"/>
      <c r="G35" s="44"/>
      <c r="H35" s="36">
        <f t="shared" si="9"/>
        <v>0</v>
      </c>
      <c r="I35" s="17"/>
      <c r="J35" s="43"/>
      <c r="K35" s="44"/>
      <c r="L35" s="45"/>
      <c r="M35" s="44"/>
      <c r="N35" s="36">
        <f t="shared" si="5"/>
        <v>0</v>
      </c>
      <c r="O35" s="17"/>
      <c r="P35" s="43">
        <v>6</v>
      </c>
      <c r="Q35" s="44" t="s">
        <v>326</v>
      </c>
      <c r="R35" s="45">
        <v>3</v>
      </c>
      <c r="S35" s="44" t="s">
        <v>311</v>
      </c>
      <c r="T35" s="48">
        <f t="shared" si="7"/>
        <v>9</v>
      </c>
      <c r="U35" s="17"/>
      <c r="V35" s="43"/>
      <c r="W35" s="44"/>
      <c r="X35" s="45"/>
      <c r="Y35" s="44"/>
      <c r="Z35" s="36">
        <f t="shared" si="10"/>
        <v>0</v>
      </c>
      <c r="AA35" s="17"/>
      <c r="AB35" s="49">
        <v>0</v>
      </c>
      <c r="AC35" s="17"/>
      <c r="AD35" s="40">
        <f t="shared" si="4"/>
        <v>9</v>
      </c>
    </row>
    <row r="36" spans="1:30" ht="12.75">
      <c r="A36" s="104" t="s">
        <v>680</v>
      </c>
      <c r="B36" s="58" t="s">
        <v>188</v>
      </c>
      <c r="C36" s="110" t="s">
        <v>107</v>
      </c>
      <c r="D36" s="43">
        <v>2</v>
      </c>
      <c r="E36" s="44" t="s">
        <v>149</v>
      </c>
      <c r="F36" s="45" t="s">
        <v>243</v>
      </c>
      <c r="G36" s="44" t="s">
        <v>261</v>
      </c>
      <c r="H36" s="48">
        <f t="shared" si="9"/>
        <v>2</v>
      </c>
      <c r="I36" s="17"/>
      <c r="J36" s="43"/>
      <c r="K36" s="44"/>
      <c r="L36" s="45"/>
      <c r="M36" s="44"/>
      <c r="N36" s="36">
        <f t="shared" si="5"/>
        <v>0</v>
      </c>
      <c r="O36" s="17"/>
      <c r="P36" s="43">
        <v>6</v>
      </c>
      <c r="Q36" s="44" t="s">
        <v>507</v>
      </c>
      <c r="R36" s="45" t="s">
        <v>79</v>
      </c>
      <c r="S36" s="44" t="s">
        <v>311</v>
      </c>
      <c r="T36" s="48">
        <f t="shared" si="7"/>
        <v>6</v>
      </c>
      <c r="U36" s="17"/>
      <c r="V36" s="43"/>
      <c r="W36" s="44"/>
      <c r="X36" s="45"/>
      <c r="Y36" s="44"/>
      <c r="Z36" s="36">
        <f t="shared" si="10"/>
        <v>0</v>
      </c>
      <c r="AA36" s="17">
        <v>0</v>
      </c>
      <c r="AB36" s="49">
        <v>0</v>
      </c>
      <c r="AC36" s="17"/>
      <c r="AD36" s="40">
        <f t="shared" si="4"/>
        <v>8</v>
      </c>
    </row>
    <row r="37" spans="1:30" ht="12.75">
      <c r="A37" s="104" t="s">
        <v>680</v>
      </c>
      <c r="B37" s="58" t="s">
        <v>189</v>
      </c>
      <c r="C37" s="110" t="s">
        <v>190</v>
      </c>
      <c r="D37" s="43">
        <v>1</v>
      </c>
      <c r="E37" s="44" t="s">
        <v>149</v>
      </c>
      <c r="F37" s="45" t="s">
        <v>243</v>
      </c>
      <c r="G37" s="44" t="s">
        <v>341</v>
      </c>
      <c r="H37" s="48">
        <f t="shared" si="9"/>
        <v>1</v>
      </c>
      <c r="I37" s="17"/>
      <c r="J37" s="43">
        <v>3</v>
      </c>
      <c r="K37" s="44" t="s">
        <v>371</v>
      </c>
      <c r="L37" s="45">
        <v>4</v>
      </c>
      <c r="M37" s="44" t="s">
        <v>349</v>
      </c>
      <c r="N37" s="48">
        <f t="shared" si="5"/>
        <v>7</v>
      </c>
      <c r="O37" s="17"/>
      <c r="P37" s="43"/>
      <c r="Q37" s="44"/>
      <c r="R37" s="45"/>
      <c r="S37" s="44"/>
      <c r="T37" s="36">
        <f t="shared" si="7"/>
        <v>0</v>
      </c>
      <c r="U37" s="17"/>
      <c r="V37" s="43"/>
      <c r="W37" s="44"/>
      <c r="X37" s="45"/>
      <c r="Y37" s="44"/>
      <c r="Z37" s="36">
        <f t="shared" si="10"/>
        <v>0</v>
      </c>
      <c r="AA37" s="17"/>
      <c r="AB37" s="49">
        <v>0</v>
      </c>
      <c r="AC37" s="17"/>
      <c r="AD37" s="40">
        <f t="shared" si="4"/>
        <v>8</v>
      </c>
    </row>
    <row r="38" spans="2:30" ht="12.75">
      <c r="B38" s="51"/>
      <c r="C38" s="114"/>
      <c r="D38" s="51"/>
      <c r="E38" s="53"/>
      <c r="F38" s="51"/>
      <c r="G38" s="53"/>
      <c r="H38" s="54"/>
      <c r="I38" s="23"/>
      <c r="J38" s="51"/>
      <c r="K38" s="53"/>
      <c r="L38" s="51"/>
      <c r="M38" s="53"/>
      <c r="N38" s="54"/>
      <c r="O38" s="23"/>
      <c r="P38" s="51"/>
      <c r="Q38" s="53"/>
      <c r="R38" s="51"/>
      <c r="S38" s="53"/>
      <c r="T38" s="54"/>
      <c r="U38" s="23"/>
      <c r="V38" s="51"/>
      <c r="W38" s="53"/>
      <c r="X38" s="51"/>
      <c r="Y38" s="53"/>
      <c r="Z38" s="54"/>
      <c r="AA38" s="23"/>
      <c r="AB38" s="55"/>
      <c r="AC38" s="23"/>
      <c r="AD38" s="54"/>
    </row>
    <row r="39" spans="1:30" ht="12.75">
      <c r="A39" s="185" t="s">
        <v>706</v>
      </c>
      <c r="B39" s="51"/>
      <c r="C39" s="114"/>
      <c r="D39" s="51"/>
      <c r="E39" s="53"/>
      <c r="F39" s="51"/>
      <c r="G39" s="53"/>
      <c r="H39" s="54"/>
      <c r="I39" s="23"/>
      <c r="J39" s="51"/>
      <c r="K39" s="53"/>
      <c r="L39" s="51"/>
      <c r="M39" s="53"/>
      <c r="N39" s="54"/>
      <c r="O39" s="23"/>
      <c r="P39" s="51"/>
      <c r="Q39" s="53"/>
      <c r="R39" s="51"/>
      <c r="S39" s="53"/>
      <c r="T39" s="54"/>
      <c r="U39" s="23"/>
      <c r="V39" s="51"/>
      <c r="W39" s="53"/>
      <c r="X39" s="51"/>
      <c r="Y39" s="53"/>
      <c r="Z39" s="54"/>
      <c r="AA39" s="23"/>
      <c r="AB39" s="55"/>
      <c r="AC39" s="23"/>
      <c r="AD39" s="54"/>
    </row>
    <row r="40" spans="1:30" ht="12.75">
      <c r="A40" s="182"/>
      <c r="B40" s="51"/>
      <c r="C40" s="114"/>
      <c r="D40" s="51"/>
      <c r="E40" s="53"/>
      <c r="F40" s="51"/>
      <c r="G40" s="53"/>
      <c r="H40" s="54"/>
      <c r="I40" s="23"/>
      <c r="J40" s="51"/>
      <c r="K40" s="53"/>
      <c r="L40" s="51"/>
      <c r="M40" s="53"/>
      <c r="N40" s="54"/>
      <c r="O40" s="23"/>
      <c r="P40" s="51"/>
      <c r="Q40" s="53"/>
      <c r="R40" s="51"/>
      <c r="S40" s="53"/>
      <c r="T40" s="54"/>
      <c r="U40" s="23"/>
      <c r="V40" s="51"/>
      <c r="W40" s="53"/>
      <c r="X40" s="51"/>
      <c r="Y40" s="53"/>
      <c r="Z40" s="54"/>
      <c r="AA40" s="23"/>
      <c r="AB40" s="55"/>
      <c r="AC40" s="23"/>
      <c r="AD40" s="54"/>
    </row>
    <row r="41" spans="1:30" ht="12.75">
      <c r="A41" s="17"/>
      <c r="B41" s="17"/>
      <c r="C41" s="18" t="s">
        <v>77</v>
      </c>
      <c r="D41" s="17"/>
      <c r="F41" s="17"/>
      <c r="G41" s="17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22" t="s">
        <v>48</v>
      </c>
    </row>
    <row r="42" spans="1:30" ht="12.75">
      <c r="A42" s="17"/>
      <c r="B42" s="18" t="s">
        <v>8</v>
      </c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13.5" thickBot="1">
      <c r="A43" s="31" t="s">
        <v>3</v>
      </c>
      <c r="B43" s="24" t="s">
        <v>0</v>
      </c>
      <c r="C43" s="25"/>
      <c r="D43" s="26"/>
      <c r="E43" s="27" t="s">
        <v>1</v>
      </c>
      <c r="F43" s="27"/>
      <c r="G43" s="27"/>
      <c r="H43" s="25" t="s">
        <v>4</v>
      </c>
      <c r="I43" s="27"/>
      <c r="J43" s="27"/>
      <c r="K43" s="27" t="s">
        <v>2</v>
      </c>
      <c r="L43" s="27"/>
      <c r="M43" s="27"/>
      <c r="N43" s="25" t="s">
        <v>4</v>
      </c>
      <c r="O43" s="26"/>
      <c r="P43" s="28"/>
      <c r="Q43" s="27" t="s">
        <v>36</v>
      </c>
      <c r="R43" s="27"/>
      <c r="S43" s="27"/>
      <c r="T43" s="25" t="s">
        <v>4</v>
      </c>
      <c r="U43" s="26"/>
      <c r="V43" s="28"/>
      <c r="W43" s="27" t="s">
        <v>37</v>
      </c>
      <c r="X43" s="27"/>
      <c r="Y43" s="27"/>
      <c r="Z43" s="29" t="s">
        <v>4</v>
      </c>
      <c r="AA43" s="17"/>
      <c r="AB43" s="31" t="s">
        <v>34</v>
      </c>
      <c r="AC43" s="17"/>
      <c r="AD43" s="31" t="s">
        <v>35</v>
      </c>
    </row>
    <row r="44" spans="1:30" ht="13.5" thickTop="1">
      <c r="A44" s="105" t="s">
        <v>681</v>
      </c>
      <c r="B44" s="58" t="s">
        <v>590</v>
      </c>
      <c r="C44" s="110" t="s">
        <v>119</v>
      </c>
      <c r="D44" s="43"/>
      <c r="E44" s="44"/>
      <c r="F44" s="45"/>
      <c r="G44" s="44"/>
      <c r="H44" s="48">
        <f aca="true" t="shared" si="11" ref="H44:H51">SUM(D44,F44)</f>
        <v>0</v>
      </c>
      <c r="I44" s="17"/>
      <c r="J44" s="43"/>
      <c r="K44" s="44"/>
      <c r="L44" s="45"/>
      <c r="M44" s="44"/>
      <c r="N44" s="48">
        <f aca="true" t="shared" si="12" ref="N44:N51">SUM(J44,L44)</f>
        <v>0</v>
      </c>
      <c r="O44" s="17"/>
      <c r="P44" s="43"/>
      <c r="Q44" s="44"/>
      <c r="R44" s="45"/>
      <c r="S44" s="44"/>
      <c r="T44" s="48">
        <f aca="true" t="shared" si="13" ref="T44:T51">SUM(P44,R44)</f>
        <v>0</v>
      </c>
      <c r="U44" s="17"/>
      <c r="V44" s="43">
        <v>6</v>
      </c>
      <c r="W44" s="44" t="s">
        <v>349</v>
      </c>
      <c r="X44" s="45">
        <v>1</v>
      </c>
      <c r="Y44" s="44" t="s">
        <v>149</v>
      </c>
      <c r="Z44" s="48">
        <v>7</v>
      </c>
      <c r="AA44" s="17"/>
      <c r="AB44" s="49">
        <v>0</v>
      </c>
      <c r="AC44" s="17"/>
      <c r="AD44" s="40">
        <f aca="true" t="shared" si="14" ref="AD44:AD51">SUM(H44,N44,T44,Z44,AB44)-MIN(H44,N44,T44)</f>
        <v>7</v>
      </c>
    </row>
    <row r="45" spans="1:30" ht="12.75">
      <c r="A45" s="104" t="s">
        <v>682</v>
      </c>
      <c r="B45" s="58" t="s">
        <v>187</v>
      </c>
      <c r="C45" s="110" t="s">
        <v>78</v>
      </c>
      <c r="D45" s="43">
        <v>3</v>
      </c>
      <c r="E45" s="44" t="s">
        <v>149</v>
      </c>
      <c r="F45" s="45">
        <v>2</v>
      </c>
      <c r="G45" s="44" t="s">
        <v>341</v>
      </c>
      <c r="H45" s="48">
        <f t="shared" si="11"/>
        <v>5</v>
      </c>
      <c r="I45" s="17"/>
      <c r="J45" s="43"/>
      <c r="K45" s="44"/>
      <c r="L45" s="45"/>
      <c r="M45" s="44"/>
      <c r="N45" s="48">
        <f t="shared" si="12"/>
        <v>0</v>
      </c>
      <c r="O45" s="17"/>
      <c r="P45" s="43"/>
      <c r="Q45" s="44"/>
      <c r="R45" s="45"/>
      <c r="S45" s="44"/>
      <c r="T45" s="48">
        <f t="shared" si="13"/>
        <v>0</v>
      </c>
      <c r="U45" s="17"/>
      <c r="V45" s="43"/>
      <c r="W45" s="44"/>
      <c r="X45" s="45"/>
      <c r="Y45" s="44"/>
      <c r="Z45" s="48">
        <f aca="true" t="shared" si="15" ref="Z45:Z51">SUM(V45,X45)</f>
        <v>0</v>
      </c>
      <c r="AA45" s="17"/>
      <c r="AB45" s="49">
        <v>0</v>
      </c>
      <c r="AC45" s="17"/>
      <c r="AD45" s="40">
        <f t="shared" si="14"/>
        <v>5</v>
      </c>
    </row>
    <row r="46" spans="1:30" ht="12.75">
      <c r="A46" s="104" t="s">
        <v>683</v>
      </c>
      <c r="B46" s="58" t="s">
        <v>551</v>
      </c>
      <c r="C46" s="110" t="s">
        <v>98</v>
      </c>
      <c r="D46" s="43"/>
      <c r="E46" s="44"/>
      <c r="F46" s="45"/>
      <c r="G46" s="44"/>
      <c r="H46" s="48">
        <f t="shared" si="11"/>
        <v>0</v>
      </c>
      <c r="I46" s="17"/>
      <c r="J46" s="43"/>
      <c r="K46" s="44"/>
      <c r="L46" s="45"/>
      <c r="M46" s="44"/>
      <c r="N46" s="48">
        <f t="shared" si="12"/>
        <v>0</v>
      </c>
      <c r="O46" s="17"/>
      <c r="P46" s="43">
        <v>4</v>
      </c>
      <c r="Q46" s="44" t="s">
        <v>149</v>
      </c>
      <c r="R46" s="45"/>
      <c r="S46" s="44"/>
      <c r="T46" s="48">
        <f t="shared" si="13"/>
        <v>4</v>
      </c>
      <c r="U46" s="17"/>
      <c r="V46" s="43"/>
      <c r="W46" s="44"/>
      <c r="X46" s="45"/>
      <c r="Y46" s="44"/>
      <c r="Z46" s="48">
        <f t="shared" si="15"/>
        <v>0</v>
      </c>
      <c r="AA46" s="17"/>
      <c r="AB46" s="49">
        <v>0</v>
      </c>
      <c r="AC46" s="17"/>
      <c r="AD46" s="40">
        <f t="shared" si="14"/>
        <v>4</v>
      </c>
    </row>
    <row r="47" spans="1:30" ht="12.75">
      <c r="A47" s="104" t="s">
        <v>684</v>
      </c>
      <c r="B47" s="58" t="s">
        <v>620</v>
      </c>
      <c r="C47" s="110" t="s">
        <v>119</v>
      </c>
      <c r="D47" s="43"/>
      <c r="E47" s="44"/>
      <c r="F47" s="45"/>
      <c r="G47" s="44"/>
      <c r="H47" s="48">
        <f t="shared" si="11"/>
        <v>0</v>
      </c>
      <c r="I47" s="17"/>
      <c r="J47" s="43"/>
      <c r="K47" s="44"/>
      <c r="L47" s="45"/>
      <c r="M47" s="44"/>
      <c r="N47" s="48">
        <f t="shared" si="12"/>
        <v>0</v>
      </c>
      <c r="O47" s="17"/>
      <c r="P47" s="43"/>
      <c r="Q47" s="44"/>
      <c r="R47" s="45"/>
      <c r="S47" s="44"/>
      <c r="T47" s="48">
        <f t="shared" si="13"/>
        <v>0</v>
      </c>
      <c r="U47" s="17"/>
      <c r="V47" s="43">
        <v>2</v>
      </c>
      <c r="W47" s="44" t="s">
        <v>496</v>
      </c>
      <c r="X47" s="45"/>
      <c r="Y47" s="44"/>
      <c r="Z47" s="48">
        <f t="shared" si="15"/>
        <v>2</v>
      </c>
      <c r="AA47" s="17"/>
      <c r="AB47" s="49">
        <v>0</v>
      </c>
      <c r="AC47" s="17"/>
      <c r="AD47" s="40">
        <f t="shared" si="14"/>
        <v>2</v>
      </c>
    </row>
    <row r="48" spans="1:30" ht="12.75">
      <c r="A48" s="104" t="s">
        <v>6</v>
      </c>
      <c r="B48" s="58" t="s">
        <v>465</v>
      </c>
      <c r="C48" s="110" t="s">
        <v>78</v>
      </c>
      <c r="D48" s="43"/>
      <c r="E48" s="44"/>
      <c r="F48" s="45"/>
      <c r="G48" s="44"/>
      <c r="H48" s="48">
        <f t="shared" si="11"/>
        <v>0</v>
      </c>
      <c r="I48" s="17"/>
      <c r="J48" s="43" t="s">
        <v>79</v>
      </c>
      <c r="K48" s="44" t="s">
        <v>149</v>
      </c>
      <c r="L48" s="45" t="s">
        <v>79</v>
      </c>
      <c r="M48" s="44" t="s">
        <v>349</v>
      </c>
      <c r="N48" s="48">
        <f t="shared" si="12"/>
        <v>0</v>
      </c>
      <c r="O48" s="17"/>
      <c r="P48" s="43"/>
      <c r="Q48" s="44"/>
      <c r="R48" s="45"/>
      <c r="S48" s="44"/>
      <c r="T48" s="48">
        <f t="shared" si="13"/>
        <v>0</v>
      </c>
      <c r="U48" s="17"/>
      <c r="V48" s="43"/>
      <c r="W48" s="44"/>
      <c r="X48" s="45"/>
      <c r="Y48" s="44"/>
      <c r="Z48" s="48">
        <f t="shared" si="15"/>
        <v>0</v>
      </c>
      <c r="AA48" s="17"/>
      <c r="AB48" s="49">
        <v>0</v>
      </c>
      <c r="AC48" s="17"/>
      <c r="AD48" s="40">
        <f t="shared" si="14"/>
        <v>0</v>
      </c>
    </row>
    <row r="49" spans="1:30" ht="12.75">
      <c r="A49" s="104" t="s">
        <v>6</v>
      </c>
      <c r="B49" s="58" t="s">
        <v>518</v>
      </c>
      <c r="C49" s="110" t="s">
        <v>495</v>
      </c>
      <c r="D49" s="43"/>
      <c r="E49" s="44"/>
      <c r="F49" s="45"/>
      <c r="G49" s="44"/>
      <c r="H49" s="48">
        <f t="shared" si="11"/>
        <v>0</v>
      </c>
      <c r="I49" s="17"/>
      <c r="J49" s="43"/>
      <c r="K49" s="44"/>
      <c r="L49" s="45"/>
      <c r="M49" s="44"/>
      <c r="N49" s="48">
        <f t="shared" si="12"/>
        <v>0</v>
      </c>
      <c r="O49" s="17"/>
      <c r="P49" s="43" t="s">
        <v>79</v>
      </c>
      <c r="Q49" s="44" t="s">
        <v>295</v>
      </c>
      <c r="R49" s="45" t="s">
        <v>79</v>
      </c>
      <c r="S49" s="44" t="s">
        <v>80</v>
      </c>
      <c r="T49" s="48">
        <f t="shared" si="13"/>
        <v>0</v>
      </c>
      <c r="U49" s="17"/>
      <c r="V49" s="43"/>
      <c r="W49" s="44"/>
      <c r="X49" s="45"/>
      <c r="Y49" s="44"/>
      <c r="Z49" s="48">
        <f t="shared" si="15"/>
        <v>0</v>
      </c>
      <c r="AA49" s="17"/>
      <c r="AB49" s="49">
        <v>0</v>
      </c>
      <c r="AC49" s="17"/>
      <c r="AD49" s="40">
        <f t="shared" si="14"/>
        <v>0</v>
      </c>
    </row>
    <row r="50" spans="1:30" ht="12.75">
      <c r="A50" s="104" t="s">
        <v>6</v>
      </c>
      <c r="B50" s="58" t="s">
        <v>519</v>
      </c>
      <c r="C50" s="110" t="s">
        <v>98</v>
      </c>
      <c r="D50" s="43"/>
      <c r="E50" s="44"/>
      <c r="F50" s="45"/>
      <c r="G50" s="44"/>
      <c r="H50" s="48">
        <f t="shared" si="11"/>
        <v>0</v>
      </c>
      <c r="I50" s="17"/>
      <c r="J50" s="43"/>
      <c r="K50" s="44"/>
      <c r="L50" s="45"/>
      <c r="M50" s="44"/>
      <c r="N50" s="48">
        <f t="shared" si="12"/>
        <v>0</v>
      </c>
      <c r="O50" s="17"/>
      <c r="P50" s="43" t="s">
        <v>79</v>
      </c>
      <c r="Q50" s="44" t="s">
        <v>295</v>
      </c>
      <c r="R50" s="45" t="s">
        <v>79</v>
      </c>
      <c r="S50" s="44" t="s">
        <v>80</v>
      </c>
      <c r="T50" s="48">
        <f t="shared" si="13"/>
        <v>0</v>
      </c>
      <c r="U50" s="17"/>
      <c r="V50" s="43"/>
      <c r="W50" s="44"/>
      <c r="X50" s="45"/>
      <c r="Y50" s="44"/>
      <c r="Z50" s="48">
        <f t="shared" si="15"/>
        <v>0</v>
      </c>
      <c r="AA50" s="17"/>
      <c r="AB50" s="49">
        <v>0</v>
      </c>
      <c r="AC50" s="17"/>
      <c r="AD50" s="40">
        <f t="shared" si="14"/>
        <v>0</v>
      </c>
    </row>
    <row r="51" spans="1:30" ht="12.75">
      <c r="A51" s="104" t="s">
        <v>6</v>
      </c>
      <c r="B51" s="58" t="s">
        <v>533</v>
      </c>
      <c r="C51" s="110" t="s">
        <v>123</v>
      </c>
      <c r="D51" s="43"/>
      <c r="E51" s="44"/>
      <c r="F51" s="45"/>
      <c r="G51" s="44"/>
      <c r="H51" s="48">
        <f t="shared" si="11"/>
        <v>0</v>
      </c>
      <c r="I51" s="17"/>
      <c r="J51" s="43"/>
      <c r="K51" s="44"/>
      <c r="L51" s="45"/>
      <c r="M51" s="44"/>
      <c r="N51" s="48">
        <f t="shared" si="12"/>
        <v>0</v>
      </c>
      <c r="O51" s="17"/>
      <c r="P51" s="43" t="s">
        <v>79</v>
      </c>
      <c r="Q51" s="44" t="s">
        <v>349</v>
      </c>
      <c r="R51" s="45" t="s">
        <v>79</v>
      </c>
      <c r="S51" s="44" t="s">
        <v>149</v>
      </c>
      <c r="T51" s="48">
        <f t="shared" si="13"/>
        <v>0</v>
      </c>
      <c r="U51" s="17"/>
      <c r="V51" s="43"/>
      <c r="W51" s="44"/>
      <c r="X51" s="45"/>
      <c r="Y51" s="44"/>
      <c r="Z51" s="48">
        <f t="shared" si="15"/>
        <v>0</v>
      </c>
      <c r="AA51" s="17"/>
      <c r="AB51" s="49">
        <v>0</v>
      </c>
      <c r="AC51" s="17"/>
      <c r="AD51" s="40">
        <f t="shared" si="14"/>
        <v>0</v>
      </c>
    </row>
    <row r="52" spans="1:30" ht="12.75">
      <c r="A52" s="51"/>
      <c r="B52" s="51"/>
      <c r="C52" s="114"/>
      <c r="D52" s="51"/>
      <c r="E52" s="53"/>
      <c r="F52" s="51"/>
      <c r="G52" s="53"/>
      <c r="H52" s="54"/>
      <c r="I52" s="17"/>
      <c r="J52" s="51"/>
      <c r="K52" s="53"/>
      <c r="L52" s="51"/>
      <c r="M52" s="53"/>
      <c r="N52" s="54"/>
      <c r="O52" s="17"/>
      <c r="P52" s="51"/>
      <c r="Q52" s="53"/>
      <c r="R52" s="51"/>
      <c r="S52" s="53"/>
      <c r="T52" s="54"/>
      <c r="U52" s="17"/>
      <c r="V52" s="51"/>
      <c r="W52" s="53"/>
      <c r="X52" s="51"/>
      <c r="Y52" s="53"/>
      <c r="Z52" s="54"/>
      <c r="AA52" s="17"/>
      <c r="AB52" s="55"/>
      <c r="AC52" s="17"/>
      <c r="AD52" s="54"/>
    </row>
    <row r="53" spans="1:30" ht="12.75">
      <c r="A53" s="51"/>
      <c r="B53" s="51"/>
      <c r="C53" s="114"/>
      <c r="D53" s="51"/>
      <c r="E53" s="53"/>
      <c r="F53" s="51"/>
      <c r="G53" s="53"/>
      <c r="H53" s="54"/>
      <c r="I53" s="17"/>
      <c r="J53" s="51"/>
      <c r="K53" s="53"/>
      <c r="L53" s="51"/>
      <c r="M53" s="53"/>
      <c r="N53" s="54"/>
      <c r="O53" s="17"/>
      <c r="P53" s="51"/>
      <c r="Q53" s="53"/>
      <c r="R53" s="51"/>
      <c r="S53" s="53"/>
      <c r="T53" s="54"/>
      <c r="U53" s="17"/>
      <c r="V53" s="51"/>
      <c r="W53" s="53"/>
      <c r="X53" s="51"/>
      <c r="Y53" s="53"/>
      <c r="Z53" s="54"/>
      <c r="AA53" s="17"/>
      <c r="AB53" s="55"/>
      <c r="AC53" s="17"/>
      <c r="AD53" s="54"/>
    </row>
    <row r="54" spans="1:30" ht="12.75">
      <c r="A54" s="51"/>
      <c r="B54" s="51"/>
      <c r="C54" s="114"/>
      <c r="D54" s="51"/>
      <c r="E54" s="53"/>
      <c r="F54" s="51"/>
      <c r="G54" s="53"/>
      <c r="H54" s="54"/>
      <c r="I54" s="17"/>
      <c r="J54" s="51"/>
      <c r="K54" s="53"/>
      <c r="L54" s="51"/>
      <c r="M54" s="53"/>
      <c r="N54" s="54"/>
      <c r="O54" s="17"/>
      <c r="P54" s="51"/>
      <c r="Q54" s="53"/>
      <c r="R54" s="51"/>
      <c r="S54" s="53"/>
      <c r="T54" s="54"/>
      <c r="U54" s="17"/>
      <c r="V54" s="51"/>
      <c r="W54" s="53"/>
      <c r="X54" s="51"/>
      <c r="Y54" s="53"/>
      <c r="Z54" s="54"/>
      <c r="AA54" s="17"/>
      <c r="AB54" s="55"/>
      <c r="AC54" s="17"/>
      <c r="AD54" s="54"/>
    </row>
    <row r="55" spans="1:30" ht="12.75">
      <c r="A55" s="17"/>
      <c r="B55" s="17"/>
      <c r="C55" s="18" t="s">
        <v>77</v>
      </c>
      <c r="D55" s="17"/>
      <c r="F55" s="17"/>
      <c r="G55" s="17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22"/>
    </row>
    <row r="56" spans="1:30" ht="12.75">
      <c r="A56" s="17"/>
      <c r="B56" s="18" t="s">
        <v>23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3.5" thickBot="1">
      <c r="A57" s="31" t="s">
        <v>3</v>
      </c>
      <c r="B57" s="25" t="s">
        <v>0</v>
      </c>
      <c r="C57" s="25"/>
      <c r="D57" s="26"/>
      <c r="E57" s="27" t="s">
        <v>1</v>
      </c>
      <c r="F57" s="27"/>
      <c r="G57" s="27"/>
      <c r="H57" s="25" t="s">
        <v>4</v>
      </c>
      <c r="I57" s="27"/>
      <c r="J57" s="27"/>
      <c r="K57" s="27" t="s">
        <v>2</v>
      </c>
      <c r="L57" s="27"/>
      <c r="M57" s="27"/>
      <c r="N57" s="25" t="s">
        <v>4</v>
      </c>
      <c r="O57" s="26"/>
      <c r="P57" s="28"/>
      <c r="Q57" s="27" t="s">
        <v>36</v>
      </c>
      <c r="R57" s="27"/>
      <c r="S57" s="27"/>
      <c r="T57" s="25" t="s">
        <v>4</v>
      </c>
      <c r="U57" s="26"/>
      <c r="V57" s="28"/>
      <c r="W57" s="27" t="s">
        <v>37</v>
      </c>
      <c r="X57" s="27"/>
      <c r="Y57" s="27"/>
      <c r="Z57" s="29" t="s">
        <v>4</v>
      </c>
      <c r="AA57" s="17"/>
      <c r="AB57" s="31" t="s">
        <v>34</v>
      </c>
      <c r="AC57" s="17"/>
      <c r="AD57" s="31" t="s">
        <v>35</v>
      </c>
    </row>
    <row r="58" spans="1:30" ht="13.5" thickTop="1">
      <c r="A58" s="105" t="s">
        <v>5</v>
      </c>
      <c r="B58" s="57" t="s">
        <v>155</v>
      </c>
      <c r="C58" s="109" t="s">
        <v>156</v>
      </c>
      <c r="D58" s="33">
        <v>9</v>
      </c>
      <c r="E58" s="34" t="s">
        <v>149</v>
      </c>
      <c r="F58" s="35">
        <v>9</v>
      </c>
      <c r="G58" s="34" t="s">
        <v>326</v>
      </c>
      <c r="H58" s="36">
        <f aca="true" t="shared" si="16" ref="H58:H66">SUM(D58,F58)</f>
        <v>18</v>
      </c>
      <c r="I58" s="17"/>
      <c r="J58" s="33">
        <v>9</v>
      </c>
      <c r="K58" s="34" t="s">
        <v>371</v>
      </c>
      <c r="L58" s="35">
        <v>9</v>
      </c>
      <c r="M58" s="34" t="s">
        <v>496</v>
      </c>
      <c r="N58" s="36">
        <f aca="true" t="shared" si="17" ref="N58:N74">SUM(J58,L58)</f>
        <v>18</v>
      </c>
      <c r="O58" s="17"/>
      <c r="P58" s="33">
        <v>9</v>
      </c>
      <c r="Q58" s="34" t="s">
        <v>80</v>
      </c>
      <c r="R58" s="38">
        <v>14</v>
      </c>
      <c r="S58" s="34" t="s">
        <v>311</v>
      </c>
      <c r="T58" s="36">
        <f aca="true" t="shared" si="18" ref="T58:T66">SUM(P58,R58)</f>
        <v>23</v>
      </c>
      <c r="U58" s="17"/>
      <c r="V58" s="33">
        <v>9</v>
      </c>
      <c r="W58" s="34" t="s">
        <v>492</v>
      </c>
      <c r="X58" s="38">
        <v>14</v>
      </c>
      <c r="Y58" s="34" t="s">
        <v>295</v>
      </c>
      <c r="Z58" s="36">
        <f aca="true" t="shared" si="19" ref="Z58:Z74">SUM(V58,X58)</f>
        <v>23</v>
      </c>
      <c r="AA58" s="17"/>
      <c r="AB58" s="39">
        <v>5</v>
      </c>
      <c r="AC58" s="17"/>
      <c r="AD58" s="40">
        <f aca="true" t="shared" si="20" ref="AD58:AD74">SUM(H58,N58,T58,Z58,AB58)-MIN(H58,N58,T58)</f>
        <v>69</v>
      </c>
    </row>
    <row r="59" spans="1:30" ht="12.75">
      <c r="A59" s="104" t="s">
        <v>65</v>
      </c>
      <c r="B59" s="58" t="s">
        <v>313</v>
      </c>
      <c r="C59" s="110" t="s">
        <v>96</v>
      </c>
      <c r="D59" s="43">
        <v>9</v>
      </c>
      <c r="E59" s="44" t="s">
        <v>311</v>
      </c>
      <c r="F59" s="45">
        <v>9</v>
      </c>
      <c r="G59" s="44" t="s">
        <v>341</v>
      </c>
      <c r="H59" s="36">
        <f t="shared" si="16"/>
        <v>18</v>
      </c>
      <c r="I59" s="17"/>
      <c r="J59" s="43">
        <v>7</v>
      </c>
      <c r="K59" s="44" t="s">
        <v>371</v>
      </c>
      <c r="L59" s="45">
        <v>9</v>
      </c>
      <c r="M59" s="44" t="s">
        <v>149</v>
      </c>
      <c r="N59" s="36">
        <f t="shared" si="17"/>
        <v>16</v>
      </c>
      <c r="O59" s="17"/>
      <c r="P59" s="46">
        <v>14</v>
      </c>
      <c r="Q59" s="44" t="s">
        <v>507</v>
      </c>
      <c r="R59" s="45">
        <v>9</v>
      </c>
      <c r="S59" s="44" t="s">
        <v>326</v>
      </c>
      <c r="T59" s="36">
        <f t="shared" si="18"/>
        <v>23</v>
      </c>
      <c r="U59" s="17"/>
      <c r="V59" s="43">
        <v>7</v>
      </c>
      <c r="W59" s="44" t="s">
        <v>496</v>
      </c>
      <c r="X59" s="47">
        <v>14</v>
      </c>
      <c r="Y59" s="44" t="s">
        <v>438</v>
      </c>
      <c r="Z59" s="36">
        <f t="shared" si="19"/>
        <v>21</v>
      </c>
      <c r="AA59" s="17"/>
      <c r="AB59" s="49">
        <v>5</v>
      </c>
      <c r="AC59" s="17"/>
      <c r="AD59" s="40">
        <f t="shared" si="20"/>
        <v>67</v>
      </c>
    </row>
    <row r="60" spans="1:30" ht="12.75">
      <c r="A60" s="104" t="s">
        <v>66</v>
      </c>
      <c r="B60" s="58" t="s">
        <v>296</v>
      </c>
      <c r="C60" s="110" t="s">
        <v>96</v>
      </c>
      <c r="D60" s="43">
        <v>7</v>
      </c>
      <c r="E60" s="44" t="s">
        <v>149</v>
      </c>
      <c r="F60" s="43">
        <v>9</v>
      </c>
      <c r="G60" s="44" t="s">
        <v>295</v>
      </c>
      <c r="H60" s="36">
        <f t="shared" si="16"/>
        <v>16</v>
      </c>
      <c r="I60" s="17"/>
      <c r="J60" s="43">
        <v>9</v>
      </c>
      <c r="K60" s="44" t="s">
        <v>326</v>
      </c>
      <c r="L60" s="45">
        <v>7</v>
      </c>
      <c r="M60" s="44" t="s">
        <v>496</v>
      </c>
      <c r="N60" s="36">
        <f t="shared" si="17"/>
        <v>16</v>
      </c>
      <c r="O60" s="17"/>
      <c r="P60" s="43">
        <v>9</v>
      </c>
      <c r="Q60" s="44" t="s">
        <v>349</v>
      </c>
      <c r="R60" s="45">
        <v>7</v>
      </c>
      <c r="S60" s="44" t="s">
        <v>311</v>
      </c>
      <c r="T60" s="36">
        <f t="shared" si="18"/>
        <v>16</v>
      </c>
      <c r="U60" s="17"/>
      <c r="V60" s="43">
        <v>7</v>
      </c>
      <c r="W60" s="44" t="s">
        <v>492</v>
      </c>
      <c r="X60" s="45">
        <v>6</v>
      </c>
      <c r="Y60" s="44" t="s">
        <v>371</v>
      </c>
      <c r="Z60" s="36">
        <f t="shared" si="19"/>
        <v>13</v>
      </c>
      <c r="AA60" s="17"/>
      <c r="AB60" s="49">
        <v>5</v>
      </c>
      <c r="AC60" s="17"/>
      <c r="AD60" s="40">
        <f t="shared" si="20"/>
        <v>50</v>
      </c>
    </row>
    <row r="61" spans="1:30" ht="12.75">
      <c r="A61" s="104" t="s">
        <v>67</v>
      </c>
      <c r="B61" s="58" t="s">
        <v>157</v>
      </c>
      <c r="C61" s="110" t="s">
        <v>96</v>
      </c>
      <c r="D61" s="43">
        <v>6</v>
      </c>
      <c r="E61" s="44" t="s">
        <v>149</v>
      </c>
      <c r="F61" s="95">
        <v>7</v>
      </c>
      <c r="G61" s="44" t="s">
        <v>349</v>
      </c>
      <c r="H61" s="36">
        <f t="shared" si="16"/>
        <v>13</v>
      </c>
      <c r="I61" s="23"/>
      <c r="J61" s="43">
        <v>9</v>
      </c>
      <c r="K61" s="44" t="s">
        <v>295</v>
      </c>
      <c r="L61" s="45">
        <v>7</v>
      </c>
      <c r="M61" s="44" t="s">
        <v>476</v>
      </c>
      <c r="N61" s="36">
        <f t="shared" si="17"/>
        <v>16</v>
      </c>
      <c r="O61" s="23"/>
      <c r="P61" s="43">
        <v>9</v>
      </c>
      <c r="Q61" s="44" t="s">
        <v>261</v>
      </c>
      <c r="R61" s="60">
        <v>6</v>
      </c>
      <c r="S61" s="44" t="s">
        <v>311</v>
      </c>
      <c r="T61" s="36">
        <f t="shared" si="18"/>
        <v>15</v>
      </c>
      <c r="U61" s="23"/>
      <c r="V61" s="43">
        <v>5</v>
      </c>
      <c r="W61" s="44" t="s">
        <v>496</v>
      </c>
      <c r="X61" s="45">
        <v>6</v>
      </c>
      <c r="Y61" s="44" t="s">
        <v>326</v>
      </c>
      <c r="Z61" s="36">
        <f t="shared" si="19"/>
        <v>11</v>
      </c>
      <c r="AA61" s="23"/>
      <c r="AB61" s="49">
        <v>5</v>
      </c>
      <c r="AC61" s="23"/>
      <c r="AD61" s="40">
        <f t="shared" si="20"/>
        <v>47</v>
      </c>
    </row>
    <row r="62" spans="1:30" ht="12.75">
      <c r="A62" s="104" t="s">
        <v>67</v>
      </c>
      <c r="B62" s="58" t="s">
        <v>262</v>
      </c>
      <c r="C62" s="110" t="s">
        <v>92</v>
      </c>
      <c r="D62" s="43">
        <v>9</v>
      </c>
      <c r="E62" s="44" t="s">
        <v>261</v>
      </c>
      <c r="F62" s="45">
        <v>7</v>
      </c>
      <c r="G62" s="44" t="s">
        <v>341</v>
      </c>
      <c r="H62" s="36">
        <f t="shared" si="16"/>
        <v>16</v>
      </c>
      <c r="I62" s="17"/>
      <c r="J62" s="43">
        <v>9</v>
      </c>
      <c r="K62" s="44" t="s">
        <v>476</v>
      </c>
      <c r="L62" s="45">
        <v>9</v>
      </c>
      <c r="M62" s="44" t="s">
        <v>349</v>
      </c>
      <c r="N62" s="36">
        <f t="shared" si="17"/>
        <v>18</v>
      </c>
      <c r="O62" s="17"/>
      <c r="P62" s="43"/>
      <c r="Q62" s="44"/>
      <c r="R62" s="45"/>
      <c r="S62" s="44"/>
      <c r="T62" s="36">
        <f t="shared" si="18"/>
        <v>0</v>
      </c>
      <c r="U62" s="17"/>
      <c r="V62" s="43">
        <v>6</v>
      </c>
      <c r="W62" s="44" t="s">
        <v>149</v>
      </c>
      <c r="X62" s="45">
        <v>7</v>
      </c>
      <c r="Y62" s="44" t="s">
        <v>326</v>
      </c>
      <c r="Z62" s="36">
        <f t="shared" si="19"/>
        <v>13</v>
      </c>
      <c r="AA62" s="17"/>
      <c r="AB62" s="49">
        <v>0</v>
      </c>
      <c r="AC62" s="17"/>
      <c r="AD62" s="40">
        <f t="shared" si="20"/>
        <v>47</v>
      </c>
    </row>
    <row r="63" spans="1:30" ht="12.75">
      <c r="A63" s="104" t="s">
        <v>67</v>
      </c>
      <c r="B63" s="58" t="s">
        <v>297</v>
      </c>
      <c r="C63" s="110" t="s">
        <v>176</v>
      </c>
      <c r="D63" s="43">
        <v>7</v>
      </c>
      <c r="E63" s="44" t="s">
        <v>295</v>
      </c>
      <c r="F63" s="45">
        <v>9</v>
      </c>
      <c r="G63" s="44" t="s">
        <v>349</v>
      </c>
      <c r="H63" s="36">
        <f t="shared" si="16"/>
        <v>16</v>
      </c>
      <c r="I63" s="17"/>
      <c r="J63" s="43">
        <v>7</v>
      </c>
      <c r="K63" s="44" t="s">
        <v>149</v>
      </c>
      <c r="L63" s="45">
        <v>9</v>
      </c>
      <c r="M63" s="44" t="s">
        <v>492</v>
      </c>
      <c r="N63" s="36">
        <f t="shared" si="17"/>
        <v>16</v>
      </c>
      <c r="O63" s="17"/>
      <c r="P63" s="43"/>
      <c r="Q63" s="44"/>
      <c r="R63" s="45"/>
      <c r="S63" s="44"/>
      <c r="T63" s="36">
        <f t="shared" si="18"/>
        <v>0</v>
      </c>
      <c r="U63" s="17"/>
      <c r="V63" s="43">
        <v>6</v>
      </c>
      <c r="W63" s="44" t="s">
        <v>496</v>
      </c>
      <c r="X63" s="45">
        <v>9</v>
      </c>
      <c r="Y63" s="44" t="s">
        <v>326</v>
      </c>
      <c r="Z63" s="36">
        <f t="shared" si="19"/>
        <v>15</v>
      </c>
      <c r="AA63" s="17"/>
      <c r="AB63" s="49">
        <v>0</v>
      </c>
      <c r="AC63" s="17"/>
      <c r="AD63" s="40">
        <f t="shared" si="20"/>
        <v>47</v>
      </c>
    </row>
    <row r="64" spans="1:30" ht="12.75">
      <c r="A64" s="104" t="s">
        <v>69</v>
      </c>
      <c r="B64" s="58" t="s">
        <v>444</v>
      </c>
      <c r="C64" s="110" t="s">
        <v>85</v>
      </c>
      <c r="D64" s="43"/>
      <c r="E64" s="44"/>
      <c r="F64" s="45"/>
      <c r="G64" s="44"/>
      <c r="H64" s="36">
        <f t="shared" si="16"/>
        <v>0</v>
      </c>
      <c r="I64" s="17"/>
      <c r="J64" s="43">
        <v>4</v>
      </c>
      <c r="K64" s="44" t="s">
        <v>149</v>
      </c>
      <c r="L64" s="45">
        <v>7</v>
      </c>
      <c r="M64" s="44" t="s">
        <v>349</v>
      </c>
      <c r="N64" s="36">
        <f t="shared" si="17"/>
        <v>11</v>
      </c>
      <c r="O64" s="17"/>
      <c r="P64" s="43">
        <v>9</v>
      </c>
      <c r="Q64" s="44" t="s">
        <v>295</v>
      </c>
      <c r="R64" s="45">
        <v>7</v>
      </c>
      <c r="S64" s="44" t="s">
        <v>261</v>
      </c>
      <c r="T64" s="36">
        <f t="shared" si="18"/>
        <v>16</v>
      </c>
      <c r="U64" s="17"/>
      <c r="V64" s="43" t="s">
        <v>79</v>
      </c>
      <c r="W64" s="44" t="s">
        <v>496</v>
      </c>
      <c r="X64" s="45" t="s">
        <v>79</v>
      </c>
      <c r="Y64" s="44" t="s">
        <v>371</v>
      </c>
      <c r="Z64" s="36">
        <f t="shared" si="19"/>
        <v>0</v>
      </c>
      <c r="AA64" s="17"/>
      <c r="AB64" s="49">
        <v>0</v>
      </c>
      <c r="AC64" s="17"/>
      <c r="AD64" s="40">
        <f t="shared" si="20"/>
        <v>27</v>
      </c>
    </row>
    <row r="65" spans="1:30" ht="12.75">
      <c r="A65" s="104" t="s">
        <v>68</v>
      </c>
      <c r="B65" s="58" t="s">
        <v>576</v>
      </c>
      <c r="C65" s="110" t="s">
        <v>123</v>
      </c>
      <c r="D65" s="43"/>
      <c r="E65" s="167"/>
      <c r="F65" s="45"/>
      <c r="G65" s="167"/>
      <c r="H65" s="36">
        <f t="shared" si="16"/>
        <v>0</v>
      </c>
      <c r="I65" s="17"/>
      <c r="J65" s="43"/>
      <c r="K65" s="44"/>
      <c r="L65" s="45"/>
      <c r="M65" s="44"/>
      <c r="N65" s="48">
        <f t="shared" si="17"/>
        <v>0</v>
      </c>
      <c r="O65" s="17"/>
      <c r="P65" s="43"/>
      <c r="Q65" s="167"/>
      <c r="R65" s="45"/>
      <c r="S65" s="167"/>
      <c r="T65" s="36">
        <f t="shared" si="18"/>
        <v>0</v>
      </c>
      <c r="U65" s="17"/>
      <c r="V65" s="43">
        <v>9</v>
      </c>
      <c r="W65" s="44" t="s">
        <v>349</v>
      </c>
      <c r="X65" s="45">
        <v>9</v>
      </c>
      <c r="Y65" s="44" t="s">
        <v>496</v>
      </c>
      <c r="Z65" s="48">
        <f t="shared" si="19"/>
        <v>18</v>
      </c>
      <c r="AA65" s="17"/>
      <c r="AB65" s="49">
        <v>0</v>
      </c>
      <c r="AC65" s="17"/>
      <c r="AD65" s="40">
        <f t="shared" si="20"/>
        <v>18</v>
      </c>
    </row>
    <row r="66" spans="1:30" ht="12.75">
      <c r="A66" s="104" t="s">
        <v>68</v>
      </c>
      <c r="B66" s="58" t="s">
        <v>630</v>
      </c>
      <c r="C66" s="110" t="s">
        <v>631</v>
      </c>
      <c r="D66" s="43"/>
      <c r="E66" s="44"/>
      <c r="F66" s="45"/>
      <c r="G66" s="44"/>
      <c r="H66" s="36">
        <f t="shared" si="16"/>
        <v>0</v>
      </c>
      <c r="I66" s="17"/>
      <c r="J66" s="43"/>
      <c r="K66" s="44"/>
      <c r="L66" s="45"/>
      <c r="M66" s="44"/>
      <c r="N66" s="48">
        <f t="shared" si="17"/>
        <v>0</v>
      </c>
      <c r="O66" s="17"/>
      <c r="P66" s="43"/>
      <c r="Q66" s="44"/>
      <c r="R66" s="45"/>
      <c r="S66" s="44"/>
      <c r="T66" s="36">
        <f t="shared" si="18"/>
        <v>0</v>
      </c>
      <c r="U66" s="17"/>
      <c r="V66" s="43">
        <v>9</v>
      </c>
      <c r="W66" s="44" t="s">
        <v>149</v>
      </c>
      <c r="X66" s="45">
        <v>9</v>
      </c>
      <c r="Y66" s="44" t="s">
        <v>371</v>
      </c>
      <c r="Z66" s="48">
        <f t="shared" si="19"/>
        <v>18</v>
      </c>
      <c r="AA66" s="17"/>
      <c r="AB66" s="49">
        <v>0</v>
      </c>
      <c r="AC66" s="17"/>
      <c r="AD66" s="40">
        <f t="shared" si="20"/>
        <v>18</v>
      </c>
    </row>
    <row r="67" spans="1:30" ht="12.75">
      <c r="A67" s="104" t="s">
        <v>71</v>
      </c>
      <c r="B67" s="58" t="s">
        <v>406</v>
      </c>
      <c r="C67" s="110" t="s">
        <v>101</v>
      </c>
      <c r="D67" s="43"/>
      <c r="E67" s="44"/>
      <c r="F67" s="45"/>
      <c r="G67" s="44"/>
      <c r="H67" s="48">
        <f aca="true" t="shared" si="21" ref="H67:H74">SUM(D67,F67)</f>
        <v>0</v>
      </c>
      <c r="I67" s="17"/>
      <c r="J67" s="43">
        <v>6</v>
      </c>
      <c r="K67" s="44" t="s">
        <v>371</v>
      </c>
      <c r="L67" s="45">
        <v>9</v>
      </c>
      <c r="M67" s="44" t="s">
        <v>405</v>
      </c>
      <c r="N67" s="48">
        <f t="shared" si="17"/>
        <v>15</v>
      </c>
      <c r="O67" s="17"/>
      <c r="P67" s="43"/>
      <c r="Q67" s="44"/>
      <c r="R67" s="45"/>
      <c r="S67" s="44"/>
      <c r="T67" s="48">
        <f aca="true" t="shared" si="22" ref="T67:T74">SUM(P67,R67)</f>
        <v>0</v>
      </c>
      <c r="U67" s="17"/>
      <c r="V67" s="43"/>
      <c r="W67" s="44"/>
      <c r="X67" s="45"/>
      <c r="Y67" s="44"/>
      <c r="Z67" s="48">
        <f t="shared" si="19"/>
        <v>0</v>
      </c>
      <c r="AA67" s="17"/>
      <c r="AB67" s="49">
        <v>0</v>
      </c>
      <c r="AC67" s="17"/>
      <c r="AD67" s="40">
        <f t="shared" si="20"/>
        <v>15</v>
      </c>
    </row>
    <row r="68" spans="1:30" ht="12.75">
      <c r="A68" s="104" t="s">
        <v>71</v>
      </c>
      <c r="B68" s="58" t="s">
        <v>81</v>
      </c>
      <c r="C68" s="110" t="s">
        <v>82</v>
      </c>
      <c r="D68" s="43">
        <v>9</v>
      </c>
      <c r="E68" s="44" t="s">
        <v>80</v>
      </c>
      <c r="F68" s="45">
        <v>6</v>
      </c>
      <c r="G68" s="44" t="s">
        <v>295</v>
      </c>
      <c r="H68" s="48">
        <f t="shared" si="21"/>
        <v>15</v>
      </c>
      <c r="I68" s="17"/>
      <c r="J68" s="43"/>
      <c r="K68" s="44"/>
      <c r="L68" s="45"/>
      <c r="M68" s="44"/>
      <c r="N68" s="48">
        <f t="shared" si="17"/>
        <v>0</v>
      </c>
      <c r="O68" s="17"/>
      <c r="P68" s="43"/>
      <c r="Q68" s="44"/>
      <c r="R68" s="45"/>
      <c r="S68" s="44"/>
      <c r="T68" s="48">
        <f t="shared" si="22"/>
        <v>0</v>
      </c>
      <c r="U68" s="17"/>
      <c r="V68" s="43"/>
      <c r="W68" s="44"/>
      <c r="X68" s="45"/>
      <c r="Y68" s="44"/>
      <c r="Z68" s="48">
        <f t="shared" si="19"/>
        <v>0</v>
      </c>
      <c r="AA68" s="17"/>
      <c r="AB68" s="49">
        <v>0</v>
      </c>
      <c r="AC68" s="17"/>
      <c r="AD68" s="40">
        <f t="shared" si="20"/>
        <v>15</v>
      </c>
    </row>
    <row r="69" spans="1:30" ht="12.75">
      <c r="A69" s="104" t="s">
        <v>64</v>
      </c>
      <c r="B69" s="58" t="s">
        <v>632</v>
      </c>
      <c r="C69" s="110" t="s">
        <v>92</v>
      </c>
      <c r="D69" s="43"/>
      <c r="E69" s="44"/>
      <c r="F69" s="45"/>
      <c r="G69" s="44"/>
      <c r="H69" s="36">
        <f t="shared" si="21"/>
        <v>0</v>
      </c>
      <c r="I69" s="17"/>
      <c r="J69" s="43"/>
      <c r="K69" s="44"/>
      <c r="L69" s="45"/>
      <c r="M69" s="44"/>
      <c r="N69" s="48">
        <f t="shared" si="17"/>
        <v>0</v>
      </c>
      <c r="O69" s="17"/>
      <c r="P69" s="43"/>
      <c r="Q69" s="44"/>
      <c r="R69" s="45"/>
      <c r="S69" s="44"/>
      <c r="T69" s="36">
        <f t="shared" si="22"/>
        <v>0</v>
      </c>
      <c r="U69" s="17"/>
      <c r="V69" s="43">
        <v>7</v>
      </c>
      <c r="W69" s="44" t="s">
        <v>149</v>
      </c>
      <c r="X69" s="45">
        <v>7</v>
      </c>
      <c r="Y69" s="44" t="s">
        <v>371</v>
      </c>
      <c r="Z69" s="48">
        <f t="shared" si="19"/>
        <v>14</v>
      </c>
      <c r="AA69" s="17"/>
      <c r="AB69" s="49">
        <v>0</v>
      </c>
      <c r="AC69" s="17"/>
      <c r="AD69" s="40">
        <f t="shared" si="20"/>
        <v>14</v>
      </c>
    </row>
    <row r="70" spans="1:30" ht="12.75">
      <c r="A70" s="104" t="s">
        <v>72</v>
      </c>
      <c r="B70" s="58" t="s">
        <v>477</v>
      </c>
      <c r="C70" s="110" t="s">
        <v>443</v>
      </c>
      <c r="D70" s="43"/>
      <c r="E70" s="44"/>
      <c r="F70" s="45"/>
      <c r="G70" s="44"/>
      <c r="H70" s="48">
        <f t="shared" si="21"/>
        <v>0</v>
      </c>
      <c r="I70" s="17"/>
      <c r="J70" s="43">
        <v>5</v>
      </c>
      <c r="K70" s="44" t="s">
        <v>149</v>
      </c>
      <c r="L70" s="45">
        <v>7</v>
      </c>
      <c r="M70" s="44" t="s">
        <v>326</v>
      </c>
      <c r="N70" s="48">
        <f t="shared" si="17"/>
        <v>12</v>
      </c>
      <c r="O70" s="17"/>
      <c r="P70" s="43"/>
      <c r="Q70" s="44"/>
      <c r="R70" s="47"/>
      <c r="S70" s="44"/>
      <c r="T70" s="48">
        <f t="shared" si="22"/>
        <v>0</v>
      </c>
      <c r="U70" s="17"/>
      <c r="V70" s="43"/>
      <c r="W70" s="44"/>
      <c r="X70" s="45"/>
      <c r="Y70" s="44"/>
      <c r="Z70" s="48">
        <f t="shared" si="19"/>
        <v>0</v>
      </c>
      <c r="AA70" s="17"/>
      <c r="AB70" s="49">
        <v>0</v>
      </c>
      <c r="AC70" s="17"/>
      <c r="AD70" s="40">
        <f t="shared" si="20"/>
        <v>12</v>
      </c>
    </row>
    <row r="71" spans="1:30" ht="12.75">
      <c r="A71" s="104" t="s">
        <v>70</v>
      </c>
      <c r="B71" s="58" t="s">
        <v>372</v>
      </c>
      <c r="C71" s="110" t="s">
        <v>89</v>
      </c>
      <c r="D71" s="43"/>
      <c r="E71" s="44"/>
      <c r="F71" s="45"/>
      <c r="G71" s="44"/>
      <c r="H71" s="48">
        <f t="shared" si="21"/>
        <v>0</v>
      </c>
      <c r="I71" s="17"/>
      <c r="J71" s="43">
        <v>5</v>
      </c>
      <c r="K71" s="44" t="s">
        <v>371</v>
      </c>
      <c r="L71" s="45">
        <v>6</v>
      </c>
      <c r="M71" s="44" t="s">
        <v>149</v>
      </c>
      <c r="N71" s="48">
        <f t="shared" si="17"/>
        <v>11</v>
      </c>
      <c r="O71" s="17"/>
      <c r="P71" s="43"/>
      <c r="Q71" s="44"/>
      <c r="R71" s="47"/>
      <c r="S71" s="44"/>
      <c r="T71" s="48">
        <f t="shared" si="22"/>
        <v>0</v>
      </c>
      <c r="U71" s="17"/>
      <c r="V71" s="43"/>
      <c r="W71" s="44"/>
      <c r="X71" s="45"/>
      <c r="Y71" s="44"/>
      <c r="Z71" s="48">
        <f t="shared" si="19"/>
        <v>0</v>
      </c>
      <c r="AA71" s="17"/>
      <c r="AB71" s="49">
        <v>0</v>
      </c>
      <c r="AC71" s="17"/>
      <c r="AD71" s="40">
        <f t="shared" si="20"/>
        <v>11</v>
      </c>
    </row>
    <row r="72" spans="1:30" ht="12.75">
      <c r="A72" s="104" t="s">
        <v>70</v>
      </c>
      <c r="B72" s="58" t="s">
        <v>606</v>
      </c>
      <c r="C72" s="110" t="s">
        <v>123</v>
      </c>
      <c r="D72" s="43"/>
      <c r="E72" s="167"/>
      <c r="F72" s="45"/>
      <c r="G72" s="167"/>
      <c r="H72" s="36">
        <f t="shared" si="21"/>
        <v>0</v>
      </c>
      <c r="I72" s="17"/>
      <c r="J72" s="43"/>
      <c r="K72" s="44"/>
      <c r="L72" s="45"/>
      <c r="M72" s="44"/>
      <c r="N72" s="48">
        <f t="shared" si="17"/>
        <v>0</v>
      </c>
      <c r="O72" s="17"/>
      <c r="P72" s="43"/>
      <c r="Q72" s="167"/>
      <c r="R72" s="45"/>
      <c r="S72" s="167"/>
      <c r="T72" s="36">
        <f t="shared" si="22"/>
        <v>0</v>
      </c>
      <c r="U72" s="17"/>
      <c r="V72" s="43">
        <v>6</v>
      </c>
      <c r="W72" s="44" t="s">
        <v>492</v>
      </c>
      <c r="X72" s="45">
        <v>5</v>
      </c>
      <c r="Y72" s="44" t="s">
        <v>371</v>
      </c>
      <c r="Z72" s="48">
        <f t="shared" si="19"/>
        <v>11</v>
      </c>
      <c r="AA72" s="17"/>
      <c r="AB72" s="49">
        <v>0</v>
      </c>
      <c r="AC72" s="17"/>
      <c r="AD72" s="40">
        <f t="shared" si="20"/>
        <v>11</v>
      </c>
    </row>
    <row r="73" spans="1:30" ht="12.75">
      <c r="A73" s="104" t="s">
        <v>70</v>
      </c>
      <c r="B73" s="58" t="s">
        <v>373</v>
      </c>
      <c r="C73" s="110" t="s">
        <v>119</v>
      </c>
      <c r="D73" s="43"/>
      <c r="E73" s="44"/>
      <c r="F73" s="45"/>
      <c r="G73" s="44"/>
      <c r="H73" s="48">
        <f t="shared" si="21"/>
        <v>0</v>
      </c>
      <c r="I73" s="17"/>
      <c r="J73" s="43">
        <v>4</v>
      </c>
      <c r="K73" s="44" t="s">
        <v>371</v>
      </c>
      <c r="L73" s="45">
        <v>7</v>
      </c>
      <c r="M73" s="44" t="s">
        <v>405</v>
      </c>
      <c r="N73" s="48">
        <f t="shared" si="17"/>
        <v>11</v>
      </c>
      <c r="O73" s="17"/>
      <c r="P73" s="43"/>
      <c r="Q73" s="44"/>
      <c r="R73" s="45"/>
      <c r="S73" s="44"/>
      <c r="T73" s="48">
        <f t="shared" si="22"/>
        <v>0</v>
      </c>
      <c r="U73" s="17"/>
      <c r="V73" s="43"/>
      <c r="W73" s="44"/>
      <c r="X73" s="45"/>
      <c r="Y73" s="44"/>
      <c r="Z73" s="48">
        <f t="shared" si="19"/>
        <v>0</v>
      </c>
      <c r="AA73" s="17"/>
      <c r="AB73" s="49">
        <v>0</v>
      </c>
      <c r="AC73" s="17"/>
      <c r="AD73" s="40">
        <f t="shared" si="20"/>
        <v>11</v>
      </c>
    </row>
    <row r="74" spans="1:30" ht="12.75">
      <c r="A74" s="104" t="s">
        <v>73</v>
      </c>
      <c r="B74" s="58" t="s">
        <v>263</v>
      </c>
      <c r="C74" s="110" t="s">
        <v>78</v>
      </c>
      <c r="D74" s="43" t="s">
        <v>79</v>
      </c>
      <c r="E74" s="44" t="s">
        <v>261</v>
      </c>
      <c r="F74" s="45" t="s">
        <v>79</v>
      </c>
      <c r="G74" s="44" t="s">
        <v>311</v>
      </c>
      <c r="H74" s="48">
        <f t="shared" si="21"/>
        <v>0</v>
      </c>
      <c r="I74" s="17"/>
      <c r="J74" s="43">
        <v>3</v>
      </c>
      <c r="K74" s="44" t="s">
        <v>149</v>
      </c>
      <c r="L74" s="45">
        <v>6</v>
      </c>
      <c r="M74" s="44" t="s">
        <v>349</v>
      </c>
      <c r="N74" s="48">
        <f t="shared" si="17"/>
        <v>9</v>
      </c>
      <c r="O74" s="17"/>
      <c r="P74" s="43">
        <v>0</v>
      </c>
      <c r="Q74" s="44" t="s">
        <v>261</v>
      </c>
      <c r="R74" s="45">
        <v>0</v>
      </c>
      <c r="S74" s="44" t="s">
        <v>311</v>
      </c>
      <c r="T74" s="48">
        <f t="shared" si="22"/>
        <v>0</v>
      </c>
      <c r="U74" s="17"/>
      <c r="V74" s="43"/>
      <c r="W74" s="44"/>
      <c r="X74" s="45"/>
      <c r="Y74" s="44"/>
      <c r="Z74" s="48">
        <f t="shared" si="19"/>
        <v>0</v>
      </c>
      <c r="AA74" s="17"/>
      <c r="AB74" s="49">
        <v>0</v>
      </c>
      <c r="AC74" s="17"/>
      <c r="AD74" s="40">
        <f t="shared" si="20"/>
        <v>9</v>
      </c>
    </row>
    <row r="75" spans="1:30" ht="12.75">
      <c r="A75" s="1"/>
      <c r="B75" s="3"/>
      <c r="C75" s="3"/>
      <c r="D75" s="1"/>
      <c r="E75" s="4"/>
      <c r="F75" s="1"/>
      <c r="G75" s="4"/>
      <c r="H75" s="5"/>
      <c r="I75" s="1"/>
      <c r="J75" s="3"/>
      <c r="K75" s="4"/>
      <c r="L75" s="3"/>
      <c r="M75" s="4"/>
      <c r="N75" s="5"/>
      <c r="O75" s="1"/>
      <c r="P75" s="3"/>
      <c r="Q75" s="4"/>
      <c r="R75" s="3"/>
      <c r="S75" s="4"/>
      <c r="T75" s="5"/>
      <c r="U75" s="1"/>
      <c r="V75" s="3"/>
      <c r="W75" s="4"/>
      <c r="X75" s="3"/>
      <c r="Y75" s="4"/>
      <c r="Z75" s="5"/>
      <c r="AA75" s="1"/>
      <c r="AB75" s="15"/>
      <c r="AC75" s="1"/>
      <c r="AD75" s="5"/>
    </row>
    <row r="76" spans="1:30" ht="12.75">
      <c r="A76" s="3"/>
      <c r="B76" s="3"/>
      <c r="C76" s="3"/>
      <c r="D76" s="1"/>
      <c r="E76" s="4"/>
      <c r="F76" s="1"/>
      <c r="G76" s="4"/>
      <c r="H76" s="5"/>
      <c r="I76" s="1"/>
      <c r="J76" s="3"/>
      <c r="K76" s="4"/>
      <c r="L76" s="3"/>
      <c r="M76" s="4"/>
      <c r="N76" s="5"/>
      <c r="O76" s="1"/>
      <c r="P76" s="3"/>
      <c r="Q76" s="4"/>
      <c r="R76" s="13"/>
      <c r="S76" s="4"/>
      <c r="T76" s="5"/>
      <c r="U76" s="1"/>
      <c r="V76" s="3"/>
      <c r="W76" s="4"/>
      <c r="X76" s="3"/>
      <c r="Y76" s="4"/>
      <c r="Z76" s="5"/>
      <c r="AA76" s="1"/>
      <c r="AB76" s="15"/>
      <c r="AC76" s="1"/>
      <c r="AD76" s="5"/>
    </row>
    <row r="77" spans="1:30" ht="12.75">
      <c r="A77" s="3"/>
      <c r="B77" s="3"/>
      <c r="C77" s="3"/>
      <c r="D77" s="1"/>
      <c r="E77" s="4"/>
      <c r="F77" s="1"/>
      <c r="G77" s="4"/>
      <c r="H77" s="5"/>
      <c r="I77" s="1"/>
      <c r="J77" s="3"/>
      <c r="K77" s="4"/>
      <c r="L77" s="3"/>
      <c r="M77" s="4"/>
      <c r="N77" s="5"/>
      <c r="O77" s="1"/>
      <c r="P77" s="3"/>
      <c r="Q77" s="4"/>
      <c r="R77" s="13"/>
      <c r="S77" s="4"/>
      <c r="T77" s="5"/>
      <c r="U77" s="1"/>
      <c r="V77" s="3"/>
      <c r="W77" s="4"/>
      <c r="X77" s="3"/>
      <c r="Y77" s="4"/>
      <c r="Z77" s="5"/>
      <c r="AA77" s="1"/>
      <c r="AB77" s="15"/>
      <c r="AC77" s="1"/>
      <c r="AD77" s="5"/>
    </row>
    <row r="78" spans="1:30" ht="12.75">
      <c r="A78" s="3"/>
      <c r="B78" s="3"/>
      <c r="C78" s="3"/>
      <c r="D78" s="1"/>
      <c r="E78" s="4"/>
      <c r="F78" s="1"/>
      <c r="G78" s="4"/>
      <c r="H78" s="5"/>
      <c r="I78" s="1"/>
      <c r="J78" s="3"/>
      <c r="K78" s="4"/>
      <c r="L78" s="3"/>
      <c r="M78" s="4"/>
      <c r="N78" s="5"/>
      <c r="O78" s="1"/>
      <c r="P78" s="3"/>
      <c r="Q78" s="4"/>
      <c r="R78" s="13"/>
      <c r="S78" s="4"/>
      <c r="T78" s="5"/>
      <c r="U78" s="1"/>
      <c r="V78" s="3"/>
      <c r="W78" s="4"/>
      <c r="X78" s="3"/>
      <c r="Y78" s="4"/>
      <c r="Z78" s="5"/>
      <c r="AA78" s="1"/>
      <c r="AB78" s="15"/>
      <c r="AC78" s="1"/>
      <c r="AD78" s="5"/>
    </row>
    <row r="79" spans="1:30" ht="12.75">
      <c r="A79" s="3"/>
      <c r="B79" s="3"/>
      <c r="C79" s="3"/>
      <c r="D79" s="1"/>
      <c r="E79" s="4"/>
      <c r="F79" s="1"/>
      <c r="G79" s="4"/>
      <c r="H79" s="5"/>
      <c r="I79" s="1"/>
      <c r="J79" s="3"/>
      <c r="K79" s="4"/>
      <c r="L79" s="3"/>
      <c r="M79" s="4"/>
      <c r="N79" s="5"/>
      <c r="O79" s="1"/>
      <c r="P79" s="9"/>
      <c r="Q79" s="4"/>
      <c r="R79" s="9"/>
      <c r="S79" s="4"/>
      <c r="T79" s="5"/>
      <c r="U79" s="1"/>
      <c r="V79" s="3"/>
      <c r="W79" s="4"/>
      <c r="X79" s="3"/>
      <c r="Y79" s="4"/>
      <c r="Z79" s="5"/>
      <c r="AA79" s="1"/>
      <c r="AB79" s="15"/>
      <c r="AC79" s="1"/>
      <c r="AD79" s="5"/>
    </row>
    <row r="80" spans="1:30" ht="12.75">
      <c r="A80" s="3"/>
      <c r="B80" s="3"/>
      <c r="C80" s="3"/>
      <c r="D80" s="1"/>
      <c r="E80" s="4"/>
      <c r="F80" s="1"/>
      <c r="G80" s="4"/>
      <c r="H80" s="5"/>
      <c r="I80" s="1"/>
      <c r="J80" s="3"/>
      <c r="K80" s="4"/>
      <c r="L80" s="3"/>
      <c r="M80" s="4"/>
      <c r="N80" s="5"/>
      <c r="O80" s="1"/>
      <c r="P80" s="3"/>
      <c r="Q80" s="4"/>
      <c r="R80" s="3"/>
      <c r="S80" s="4"/>
      <c r="T80" s="5"/>
      <c r="U80" s="1"/>
      <c r="V80" s="3"/>
      <c r="W80" s="4"/>
      <c r="X80" s="3"/>
      <c r="Y80" s="4"/>
      <c r="Z80" s="5"/>
      <c r="AA80" s="1"/>
      <c r="AB80" s="15"/>
      <c r="AC80" s="1"/>
      <c r="AD80" s="5"/>
    </row>
    <row r="81" spans="1:30" ht="12.75">
      <c r="A81" s="3"/>
      <c r="B81" s="3"/>
      <c r="C81" s="3"/>
      <c r="D81" s="1"/>
      <c r="E81" s="4"/>
      <c r="F81" s="1"/>
      <c r="G81" s="4"/>
      <c r="H81" s="5"/>
      <c r="I81" s="1"/>
      <c r="J81" s="3"/>
      <c r="K81" s="4"/>
      <c r="L81" s="3"/>
      <c r="M81" s="4"/>
      <c r="N81" s="5"/>
      <c r="O81" s="1"/>
      <c r="P81" s="3"/>
      <c r="Q81" s="4"/>
      <c r="R81" s="3"/>
      <c r="S81" s="4"/>
      <c r="T81" s="5"/>
      <c r="U81" s="1"/>
      <c r="V81" s="3"/>
      <c r="W81" s="4"/>
      <c r="X81" s="3"/>
      <c r="Y81" s="4"/>
      <c r="Z81" s="5"/>
      <c r="AA81" s="1"/>
      <c r="AB81" s="15"/>
      <c r="AC81" s="1"/>
      <c r="AD81" s="5"/>
    </row>
    <row r="82" spans="1:3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</sheetData>
  <sheetProtection password="CC1D" sheet="1" objects="1" scenarios="1" selectLockedCells="1" selectUnlockedCells="1"/>
  <printOptions/>
  <pageMargins left="0.7874015748031497" right="0.7874015748031497" top="0.7874015748031497" bottom="0.7874015748031497" header="0.5118110236220472" footer="0.5118110236220472"/>
  <pageSetup horizontalDpi="120" verticalDpi="120" orientation="landscape" paperSize="9" r:id="rId1"/>
  <headerFooter alignWithMargins="0">
    <oddFooter>&amp;L&amp;"Times New Roman,Itálico"&amp;8* Pontuação em Negrito, refere-se aos Recordes.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6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2.8515625" style="0" customWidth="1"/>
    <col min="3" max="3" width="7.140625" style="0" customWidth="1"/>
    <col min="4" max="4" width="2.8515625" style="0" customWidth="1"/>
    <col min="5" max="5" width="3.8515625" style="0" customWidth="1"/>
    <col min="6" max="6" width="3.00390625" style="0" customWidth="1"/>
    <col min="7" max="7" width="3.28125" style="0" customWidth="1"/>
    <col min="8" max="8" width="2.8515625" style="0" customWidth="1"/>
    <col min="9" max="9" width="0.9921875" style="0" customWidth="1"/>
    <col min="10" max="10" width="3.00390625" style="0" customWidth="1"/>
    <col min="11" max="11" width="3.8515625" style="0" customWidth="1"/>
    <col min="12" max="12" width="3.421875" style="0" customWidth="1"/>
    <col min="13" max="13" width="3.8515625" style="0" customWidth="1"/>
    <col min="14" max="14" width="3.00390625" style="0" customWidth="1"/>
    <col min="15" max="15" width="0.85546875" style="0" customWidth="1"/>
    <col min="16" max="16" width="3.421875" style="0" customWidth="1"/>
    <col min="17" max="17" width="3.8515625" style="0" customWidth="1"/>
    <col min="18" max="18" width="3.421875" style="0" customWidth="1"/>
    <col min="19" max="19" width="3.8515625" style="0" customWidth="1"/>
    <col min="20" max="20" width="3.57421875" style="0" customWidth="1"/>
    <col min="21" max="21" width="0.71875" style="0" customWidth="1"/>
    <col min="22" max="22" width="3.421875" style="0" customWidth="1"/>
    <col min="23" max="23" width="3.8515625" style="0" customWidth="1"/>
    <col min="24" max="25" width="3.421875" style="0" customWidth="1"/>
    <col min="26" max="26" width="3.57421875" style="0" customWidth="1"/>
    <col min="27" max="27" width="0.71875" style="0" customWidth="1"/>
    <col min="28" max="28" width="6.8515625" style="0" customWidth="1"/>
    <col min="29" max="29" width="0.71875" style="0" customWidth="1"/>
    <col min="30" max="30" width="8.00390625" style="0" customWidth="1"/>
  </cols>
  <sheetData>
    <row r="1" spans="1:30" ht="12.75">
      <c r="A1" s="54"/>
      <c r="B1" s="17"/>
      <c r="C1" s="18" t="s">
        <v>77</v>
      </c>
      <c r="D1" s="17"/>
      <c r="F1" s="17"/>
      <c r="G1" s="17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22" t="s">
        <v>49</v>
      </c>
    </row>
    <row r="2" spans="1:30" ht="12.75">
      <c r="A2" s="17"/>
      <c r="B2" s="18" t="s">
        <v>11</v>
      </c>
      <c r="C2" s="18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3.5" thickBot="1">
      <c r="A3" s="31" t="s">
        <v>3</v>
      </c>
      <c r="B3" s="25" t="s">
        <v>0</v>
      </c>
      <c r="C3" s="25"/>
      <c r="D3" s="26"/>
      <c r="E3" s="27" t="s">
        <v>1</v>
      </c>
      <c r="F3" s="27"/>
      <c r="G3" s="27"/>
      <c r="H3" s="25" t="s">
        <v>4</v>
      </c>
      <c r="I3" s="27"/>
      <c r="J3" s="27"/>
      <c r="K3" s="27" t="s">
        <v>2</v>
      </c>
      <c r="L3" s="27"/>
      <c r="M3" s="27"/>
      <c r="N3" s="25" t="s">
        <v>4</v>
      </c>
      <c r="O3" s="26"/>
      <c r="P3" s="28"/>
      <c r="Q3" s="27" t="s">
        <v>36</v>
      </c>
      <c r="R3" s="27"/>
      <c r="S3" s="27"/>
      <c r="T3" s="25" t="s">
        <v>4</v>
      </c>
      <c r="U3" s="26"/>
      <c r="V3" s="28"/>
      <c r="W3" s="27" t="s">
        <v>37</v>
      </c>
      <c r="X3" s="27"/>
      <c r="Y3" s="27"/>
      <c r="Z3" s="29" t="s">
        <v>4</v>
      </c>
      <c r="AA3" s="17"/>
      <c r="AB3" s="31" t="s">
        <v>34</v>
      </c>
      <c r="AC3" s="17"/>
      <c r="AD3" s="31" t="s">
        <v>35</v>
      </c>
    </row>
    <row r="4" spans="1:30" ht="13.5" thickTop="1">
      <c r="A4" s="105" t="s">
        <v>5</v>
      </c>
      <c r="B4" s="57" t="s">
        <v>498</v>
      </c>
      <c r="C4" s="109" t="s">
        <v>96</v>
      </c>
      <c r="D4" s="33" t="s">
        <v>79</v>
      </c>
      <c r="E4" s="34" t="s">
        <v>80</v>
      </c>
      <c r="F4" s="35" t="s">
        <v>79</v>
      </c>
      <c r="G4" s="34" t="s">
        <v>228</v>
      </c>
      <c r="H4" s="48">
        <f aca="true" t="shared" si="0" ref="H4:H38">SUM(D4,F4)</f>
        <v>0</v>
      </c>
      <c r="I4" s="17"/>
      <c r="J4" s="37">
        <v>14</v>
      </c>
      <c r="K4" s="34" t="s">
        <v>438</v>
      </c>
      <c r="L4" s="38">
        <v>14</v>
      </c>
      <c r="M4" s="34" t="s">
        <v>496</v>
      </c>
      <c r="N4" s="36">
        <f aca="true" t="shared" si="1" ref="N4:N13">SUM(J4,L4)</f>
        <v>28</v>
      </c>
      <c r="O4" s="17"/>
      <c r="P4" s="37">
        <v>14</v>
      </c>
      <c r="Q4" s="34" t="s">
        <v>507</v>
      </c>
      <c r="R4" s="38">
        <v>14</v>
      </c>
      <c r="S4" s="34" t="s">
        <v>350</v>
      </c>
      <c r="T4" s="36">
        <f aca="true" t="shared" si="2" ref="T4:T13">SUM(P4,R4)</f>
        <v>28</v>
      </c>
      <c r="U4" s="17"/>
      <c r="V4" s="33">
        <v>7</v>
      </c>
      <c r="W4" s="34" t="s">
        <v>349</v>
      </c>
      <c r="X4" s="35"/>
      <c r="Y4" s="34"/>
      <c r="Z4" s="36">
        <f aca="true" t="shared" si="3" ref="Z4:Z13">SUM(V4,X4)</f>
        <v>7</v>
      </c>
      <c r="AA4" s="17"/>
      <c r="AB4" s="39">
        <v>0</v>
      </c>
      <c r="AC4" s="17"/>
      <c r="AD4" s="40">
        <f aca="true" t="shared" si="4" ref="AD4:AD38">SUM(H4,N4,T4,Z4,AB4)-MIN(H4,N4,T4)</f>
        <v>63</v>
      </c>
    </row>
    <row r="5" spans="1:30" ht="12.75">
      <c r="A5" s="104" t="s">
        <v>65</v>
      </c>
      <c r="B5" s="58" t="s">
        <v>701</v>
      </c>
      <c r="C5" s="110" t="s">
        <v>98</v>
      </c>
      <c r="D5" s="43">
        <v>9</v>
      </c>
      <c r="E5" s="44" t="s">
        <v>228</v>
      </c>
      <c r="F5" s="45">
        <v>9</v>
      </c>
      <c r="G5" s="44" t="s">
        <v>350</v>
      </c>
      <c r="H5" s="48">
        <f t="shared" si="0"/>
        <v>18</v>
      </c>
      <c r="I5" s="17"/>
      <c r="J5" s="43">
        <v>5</v>
      </c>
      <c r="K5" s="44" t="s">
        <v>326</v>
      </c>
      <c r="L5" s="45">
        <v>5</v>
      </c>
      <c r="M5" s="44" t="s">
        <v>496</v>
      </c>
      <c r="N5" s="36">
        <f t="shared" si="1"/>
        <v>10</v>
      </c>
      <c r="O5" s="17"/>
      <c r="P5" s="43">
        <v>7</v>
      </c>
      <c r="Q5" s="44" t="s">
        <v>295</v>
      </c>
      <c r="R5" s="45">
        <v>9</v>
      </c>
      <c r="S5" s="44" t="s">
        <v>261</v>
      </c>
      <c r="T5" s="36">
        <f t="shared" si="2"/>
        <v>16</v>
      </c>
      <c r="U5" s="17"/>
      <c r="V5" s="46">
        <v>14</v>
      </c>
      <c r="W5" s="44" t="s">
        <v>349</v>
      </c>
      <c r="X5" s="45">
        <v>9</v>
      </c>
      <c r="Y5" s="44" t="s">
        <v>476</v>
      </c>
      <c r="Z5" s="36">
        <f t="shared" si="3"/>
        <v>23</v>
      </c>
      <c r="AA5" s="17"/>
      <c r="AB5" s="49">
        <v>5</v>
      </c>
      <c r="AC5" s="17"/>
      <c r="AD5" s="40">
        <f t="shared" si="4"/>
        <v>62</v>
      </c>
    </row>
    <row r="6" spans="1:30" ht="12.75">
      <c r="A6" s="104" t="s">
        <v>66</v>
      </c>
      <c r="B6" s="58" t="s">
        <v>192</v>
      </c>
      <c r="C6" s="110" t="s">
        <v>78</v>
      </c>
      <c r="D6" s="43">
        <v>7</v>
      </c>
      <c r="E6" s="44" t="s">
        <v>149</v>
      </c>
      <c r="F6" s="43">
        <v>9</v>
      </c>
      <c r="G6" s="44" t="s">
        <v>311</v>
      </c>
      <c r="H6" s="48">
        <f t="shared" si="0"/>
        <v>16</v>
      </c>
      <c r="I6" s="17"/>
      <c r="J6" s="43">
        <v>9</v>
      </c>
      <c r="K6" s="44" t="s">
        <v>371</v>
      </c>
      <c r="L6" s="45">
        <v>6</v>
      </c>
      <c r="M6" s="44" t="s">
        <v>295</v>
      </c>
      <c r="N6" s="36">
        <f t="shared" si="1"/>
        <v>15</v>
      </c>
      <c r="O6" s="17"/>
      <c r="P6" s="43">
        <v>7</v>
      </c>
      <c r="Q6" s="44" t="s">
        <v>350</v>
      </c>
      <c r="R6" s="45">
        <v>9</v>
      </c>
      <c r="S6" s="44" t="s">
        <v>326</v>
      </c>
      <c r="T6" s="36">
        <f t="shared" si="2"/>
        <v>16</v>
      </c>
      <c r="U6" s="17"/>
      <c r="V6" s="43">
        <v>6</v>
      </c>
      <c r="W6" s="44" t="s">
        <v>349</v>
      </c>
      <c r="X6" s="45">
        <v>9</v>
      </c>
      <c r="Y6" s="44" t="s">
        <v>496</v>
      </c>
      <c r="Z6" s="36">
        <f t="shared" si="3"/>
        <v>15</v>
      </c>
      <c r="AA6" s="17"/>
      <c r="AB6" s="49">
        <v>5</v>
      </c>
      <c r="AC6" s="17"/>
      <c r="AD6" s="40">
        <f t="shared" si="4"/>
        <v>52</v>
      </c>
    </row>
    <row r="7" spans="1:30" ht="12.75">
      <c r="A7" s="104" t="s">
        <v>67</v>
      </c>
      <c r="B7" s="58" t="s">
        <v>116</v>
      </c>
      <c r="C7" s="110" t="s">
        <v>96</v>
      </c>
      <c r="D7" s="43">
        <v>7</v>
      </c>
      <c r="E7" s="44" t="s">
        <v>80</v>
      </c>
      <c r="F7" s="45">
        <v>7</v>
      </c>
      <c r="G7" s="44" t="s">
        <v>311</v>
      </c>
      <c r="H7" s="48">
        <f t="shared" si="0"/>
        <v>14</v>
      </c>
      <c r="I7" s="17"/>
      <c r="J7" s="43">
        <v>9</v>
      </c>
      <c r="K7" s="44" t="s">
        <v>149</v>
      </c>
      <c r="L7" s="45">
        <v>9</v>
      </c>
      <c r="M7" s="44" t="s">
        <v>492</v>
      </c>
      <c r="N7" s="36">
        <f t="shared" si="1"/>
        <v>18</v>
      </c>
      <c r="O7" s="17"/>
      <c r="P7" s="43">
        <v>9</v>
      </c>
      <c r="Q7" s="44" t="s">
        <v>295</v>
      </c>
      <c r="R7" s="45">
        <v>6</v>
      </c>
      <c r="S7" s="44" t="s">
        <v>326</v>
      </c>
      <c r="T7" s="36">
        <f t="shared" si="2"/>
        <v>15</v>
      </c>
      <c r="U7" s="17"/>
      <c r="V7" s="43">
        <v>6</v>
      </c>
      <c r="W7" s="44" t="s">
        <v>496</v>
      </c>
      <c r="X7" s="45">
        <v>6</v>
      </c>
      <c r="Y7" s="44" t="s">
        <v>371</v>
      </c>
      <c r="Z7" s="36">
        <f t="shared" si="3"/>
        <v>12</v>
      </c>
      <c r="AA7" s="17"/>
      <c r="AB7" s="49">
        <v>5</v>
      </c>
      <c r="AC7" s="17"/>
      <c r="AD7" s="40">
        <f t="shared" si="4"/>
        <v>50</v>
      </c>
    </row>
    <row r="8" spans="1:30" ht="12.75">
      <c r="A8" s="104" t="s">
        <v>67</v>
      </c>
      <c r="B8" s="58" t="s">
        <v>115</v>
      </c>
      <c r="C8" s="110" t="s">
        <v>156</v>
      </c>
      <c r="D8" s="43">
        <v>9</v>
      </c>
      <c r="E8" s="44" t="s">
        <v>80</v>
      </c>
      <c r="F8" s="45">
        <v>6</v>
      </c>
      <c r="G8" s="44" t="s">
        <v>326</v>
      </c>
      <c r="H8" s="48">
        <f t="shared" si="0"/>
        <v>15</v>
      </c>
      <c r="I8" s="17"/>
      <c r="J8" s="43">
        <v>9</v>
      </c>
      <c r="K8" s="44" t="s">
        <v>405</v>
      </c>
      <c r="L8" s="45">
        <v>7</v>
      </c>
      <c r="M8" s="44" t="s">
        <v>492</v>
      </c>
      <c r="N8" s="36">
        <f t="shared" si="1"/>
        <v>16</v>
      </c>
      <c r="O8" s="17"/>
      <c r="P8" s="43">
        <v>7</v>
      </c>
      <c r="Q8" s="44" t="s">
        <v>507</v>
      </c>
      <c r="R8" s="45">
        <v>6</v>
      </c>
      <c r="S8" s="44" t="s">
        <v>350</v>
      </c>
      <c r="T8" s="36">
        <f t="shared" si="2"/>
        <v>13</v>
      </c>
      <c r="U8" s="17"/>
      <c r="V8" s="43">
        <v>9</v>
      </c>
      <c r="W8" s="44" t="s">
        <v>438</v>
      </c>
      <c r="X8" s="45">
        <v>5</v>
      </c>
      <c r="Y8" s="44" t="s">
        <v>371</v>
      </c>
      <c r="Z8" s="36">
        <f t="shared" si="3"/>
        <v>14</v>
      </c>
      <c r="AA8" s="17"/>
      <c r="AB8" s="49">
        <v>5</v>
      </c>
      <c r="AC8" s="17"/>
      <c r="AD8" s="40">
        <f t="shared" si="4"/>
        <v>50</v>
      </c>
    </row>
    <row r="9" spans="1:30" ht="12.75">
      <c r="A9" s="104" t="s">
        <v>69</v>
      </c>
      <c r="B9" s="58" t="s">
        <v>702</v>
      </c>
      <c r="C9" s="110" t="s">
        <v>98</v>
      </c>
      <c r="D9" s="43"/>
      <c r="E9" s="44"/>
      <c r="F9" s="45"/>
      <c r="G9" s="44"/>
      <c r="H9" s="48">
        <f t="shared" si="0"/>
        <v>0</v>
      </c>
      <c r="I9" s="17"/>
      <c r="J9" s="43">
        <v>9</v>
      </c>
      <c r="K9" s="44" t="s">
        <v>295</v>
      </c>
      <c r="L9" s="45">
        <v>6</v>
      </c>
      <c r="M9" s="44" t="s">
        <v>496</v>
      </c>
      <c r="N9" s="36">
        <f t="shared" si="1"/>
        <v>15</v>
      </c>
      <c r="O9" s="17"/>
      <c r="P9" s="43">
        <v>9</v>
      </c>
      <c r="Q9" s="44" t="s">
        <v>149</v>
      </c>
      <c r="R9" s="45">
        <v>9</v>
      </c>
      <c r="S9" s="44" t="s">
        <v>311</v>
      </c>
      <c r="T9" s="36">
        <f t="shared" si="2"/>
        <v>18</v>
      </c>
      <c r="U9" s="17"/>
      <c r="V9" s="43">
        <v>9</v>
      </c>
      <c r="W9" s="44" t="s">
        <v>492</v>
      </c>
      <c r="X9" s="45">
        <v>7</v>
      </c>
      <c r="Y9" s="44" t="s">
        <v>371</v>
      </c>
      <c r="Z9" s="36">
        <f t="shared" si="3"/>
        <v>16</v>
      </c>
      <c r="AA9" s="17"/>
      <c r="AB9" s="49">
        <v>0</v>
      </c>
      <c r="AC9" s="17"/>
      <c r="AD9" s="40">
        <f t="shared" si="4"/>
        <v>49</v>
      </c>
    </row>
    <row r="10" spans="1:30" ht="12.75">
      <c r="A10" s="104" t="s">
        <v>68</v>
      </c>
      <c r="B10" s="58" t="s">
        <v>193</v>
      </c>
      <c r="C10" s="110" t="s">
        <v>98</v>
      </c>
      <c r="D10" s="43">
        <v>6</v>
      </c>
      <c r="E10" s="44" t="s">
        <v>149</v>
      </c>
      <c r="F10" s="45">
        <v>9</v>
      </c>
      <c r="G10" s="44" t="s">
        <v>326</v>
      </c>
      <c r="H10" s="48">
        <f t="shared" si="0"/>
        <v>15</v>
      </c>
      <c r="I10" s="17"/>
      <c r="J10" s="43">
        <v>7</v>
      </c>
      <c r="K10" s="44" t="s">
        <v>405</v>
      </c>
      <c r="L10" s="45">
        <v>7</v>
      </c>
      <c r="M10" s="44" t="s">
        <v>438</v>
      </c>
      <c r="N10" s="36">
        <f t="shared" si="1"/>
        <v>14</v>
      </c>
      <c r="O10" s="17"/>
      <c r="P10" s="43" t="s">
        <v>79</v>
      </c>
      <c r="Q10" s="44" t="s">
        <v>507</v>
      </c>
      <c r="R10" s="45" t="s">
        <v>79</v>
      </c>
      <c r="S10" s="44" t="s">
        <v>350</v>
      </c>
      <c r="T10" s="36">
        <f t="shared" si="2"/>
        <v>0</v>
      </c>
      <c r="U10" s="17"/>
      <c r="V10" s="43">
        <v>7</v>
      </c>
      <c r="W10" s="44" t="s">
        <v>496</v>
      </c>
      <c r="X10" s="45">
        <v>7</v>
      </c>
      <c r="Y10" s="44" t="s">
        <v>295</v>
      </c>
      <c r="Z10" s="36">
        <f t="shared" si="3"/>
        <v>14</v>
      </c>
      <c r="AA10" s="17"/>
      <c r="AB10" s="49">
        <v>0</v>
      </c>
      <c r="AC10" s="17"/>
      <c r="AD10" s="40">
        <f t="shared" si="4"/>
        <v>43</v>
      </c>
    </row>
    <row r="11" spans="1:30" ht="12.75">
      <c r="A11" s="104" t="s">
        <v>68</v>
      </c>
      <c r="B11" s="58" t="s">
        <v>306</v>
      </c>
      <c r="C11" s="110" t="s">
        <v>98</v>
      </c>
      <c r="D11" s="43">
        <v>9</v>
      </c>
      <c r="E11" s="44" t="s">
        <v>295</v>
      </c>
      <c r="F11" s="45">
        <v>6</v>
      </c>
      <c r="G11" s="44" t="s">
        <v>341</v>
      </c>
      <c r="H11" s="48">
        <f t="shared" si="0"/>
        <v>15</v>
      </c>
      <c r="I11" s="17"/>
      <c r="J11" s="43">
        <v>7</v>
      </c>
      <c r="K11" s="44" t="s">
        <v>371</v>
      </c>
      <c r="L11" s="45">
        <v>6</v>
      </c>
      <c r="M11" s="44" t="s">
        <v>492</v>
      </c>
      <c r="N11" s="36">
        <f t="shared" si="1"/>
        <v>13</v>
      </c>
      <c r="O11" s="17"/>
      <c r="P11" s="43">
        <v>6</v>
      </c>
      <c r="Q11" s="44" t="s">
        <v>507</v>
      </c>
      <c r="R11" s="45">
        <v>4</v>
      </c>
      <c r="S11" s="44" t="s">
        <v>349</v>
      </c>
      <c r="T11" s="36">
        <f t="shared" si="2"/>
        <v>10</v>
      </c>
      <c r="U11" s="17"/>
      <c r="V11" s="43">
        <v>3</v>
      </c>
      <c r="W11" s="44" t="s">
        <v>149</v>
      </c>
      <c r="X11" s="45">
        <v>7</v>
      </c>
      <c r="Y11" s="44" t="s">
        <v>326</v>
      </c>
      <c r="Z11" s="36">
        <f t="shared" si="3"/>
        <v>10</v>
      </c>
      <c r="AA11" s="17"/>
      <c r="AB11" s="49">
        <v>5</v>
      </c>
      <c r="AC11" s="17"/>
      <c r="AD11" s="40">
        <f t="shared" si="4"/>
        <v>43</v>
      </c>
    </row>
    <row r="12" spans="1:30" ht="12.75">
      <c r="A12" s="104" t="s">
        <v>71</v>
      </c>
      <c r="B12" s="58" t="s">
        <v>118</v>
      </c>
      <c r="C12" s="110" t="s">
        <v>119</v>
      </c>
      <c r="D12" s="43">
        <v>5</v>
      </c>
      <c r="E12" s="44" t="s">
        <v>80</v>
      </c>
      <c r="F12" s="45">
        <v>7</v>
      </c>
      <c r="G12" s="44" t="s">
        <v>350</v>
      </c>
      <c r="H12" s="48">
        <f t="shared" si="0"/>
        <v>12</v>
      </c>
      <c r="I12" s="17"/>
      <c r="J12" s="43">
        <v>6</v>
      </c>
      <c r="K12" s="44" t="s">
        <v>405</v>
      </c>
      <c r="L12" s="45">
        <v>4</v>
      </c>
      <c r="M12" s="44" t="s">
        <v>476</v>
      </c>
      <c r="N12" s="36">
        <f t="shared" si="1"/>
        <v>10</v>
      </c>
      <c r="O12" s="17"/>
      <c r="P12" s="43">
        <v>4</v>
      </c>
      <c r="Q12" s="44" t="s">
        <v>295</v>
      </c>
      <c r="R12" s="45">
        <v>3</v>
      </c>
      <c r="S12" s="44" t="s">
        <v>349</v>
      </c>
      <c r="T12" s="36">
        <f t="shared" si="2"/>
        <v>7</v>
      </c>
      <c r="U12" s="17"/>
      <c r="V12" s="43">
        <v>7</v>
      </c>
      <c r="W12" s="44" t="s">
        <v>492</v>
      </c>
      <c r="X12" s="45">
        <v>7</v>
      </c>
      <c r="Y12" s="44" t="s">
        <v>438</v>
      </c>
      <c r="Z12" s="36">
        <f t="shared" si="3"/>
        <v>14</v>
      </c>
      <c r="AA12" s="17"/>
      <c r="AB12" s="49">
        <v>5</v>
      </c>
      <c r="AC12" s="17"/>
      <c r="AD12" s="40">
        <f t="shared" si="4"/>
        <v>41</v>
      </c>
    </row>
    <row r="13" spans="1:30" ht="12.75">
      <c r="A13" s="104" t="s">
        <v>64</v>
      </c>
      <c r="B13" s="58" t="s">
        <v>194</v>
      </c>
      <c r="C13" s="110" t="s">
        <v>119</v>
      </c>
      <c r="D13" s="43">
        <v>4</v>
      </c>
      <c r="E13" s="44" t="s">
        <v>149</v>
      </c>
      <c r="F13" s="45">
        <v>7</v>
      </c>
      <c r="G13" s="44" t="s">
        <v>341</v>
      </c>
      <c r="H13" s="48">
        <f t="shared" si="0"/>
        <v>11</v>
      </c>
      <c r="I13" s="17"/>
      <c r="J13" s="43">
        <v>5</v>
      </c>
      <c r="K13" s="44" t="s">
        <v>476</v>
      </c>
      <c r="L13" s="45" t="s">
        <v>243</v>
      </c>
      <c r="M13" s="44" t="s">
        <v>349</v>
      </c>
      <c r="N13" s="36">
        <f t="shared" si="1"/>
        <v>5</v>
      </c>
      <c r="O13" s="17"/>
      <c r="P13" s="43">
        <v>6</v>
      </c>
      <c r="Q13" s="44" t="s">
        <v>295</v>
      </c>
      <c r="R13" s="45">
        <v>7</v>
      </c>
      <c r="S13" s="44" t="s">
        <v>311</v>
      </c>
      <c r="T13" s="36">
        <f t="shared" si="2"/>
        <v>13</v>
      </c>
      <c r="U13" s="17"/>
      <c r="V13" s="43">
        <v>5</v>
      </c>
      <c r="W13" s="44" t="s">
        <v>496</v>
      </c>
      <c r="X13" s="45">
        <v>1</v>
      </c>
      <c r="Y13" s="44" t="s">
        <v>371</v>
      </c>
      <c r="Z13" s="36">
        <f t="shared" si="3"/>
        <v>6</v>
      </c>
      <c r="AA13" s="17"/>
      <c r="AB13" s="49">
        <v>5</v>
      </c>
      <c r="AC13" s="17"/>
      <c r="AD13" s="40">
        <f t="shared" si="4"/>
        <v>35</v>
      </c>
    </row>
    <row r="14" spans="1:30" ht="12.75">
      <c r="A14" s="104" t="s">
        <v>72</v>
      </c>
      <c r="B14" s="58" t="s">
        <v>191</v>
      </c>
      <c r="C14" s="110" t="s">
        <v>96</v>
      </c>
      <c r="D14" s="43">
        <v>9</v>
      </c>
      <c r="E14" s="44" t="s">
        <v>149</v>
      </c>
      <c r="F14" s="45">
        <v>9</v>
      </c>
      <c r="G14" s="44" t="s">
        <v>341</v>
      </c>
      <c r="H14" s="48">
        <f t="shared" si="0"/>
        <v>18</v>
      </c>
      <c r="I14" s="17"/>
      <c r="J14" s="43"/>
      <c r="K14" s="44"/>
      <c r="L14" s="45"/>
      <c r="M14" s="44"/>
      <c r="N14" s="48">
        <f aca="true" t="shared" si="5" ref="N14:N38">SUM(J14,L14)</f>
        <v>0</v>
      </c>
      <c r="O14" s="17"/>
      <c r="P14" s="43"/>
      <c r="Q14" s="44"/>
      <c r="R14" s="45"/>
      <c r="S14" s="44"/>
      <c r="T14" s="48">
        <f aca="true" t="shared" si="6" ref="T14:T38">SUM(P14,R14)</f>
        <v>0</v>
      </c>
      <c r="U14" s="17"/>
      <c r="V14" s="43">
        <v>7</v>
      </c>
      <c r="W14" s="44" t="s">
        <v>149</v>
      </c>
      <c r="X14" s="45">
        <v>9</v>
      </c>
      <c r="Y14" s="44" t="s">
        <v>371</v>
      </c>
      <c r="Z14" s="48">
        <f aca="true" t="shared" si="7" ref="Z14:Z38">SUM(V14,X14)</f>
        <v>16</v>
      </c>
      <c r="AA14" s="17"/>
      <c r="AB14" s="49">
        <v>0</v>
      </c>
      <c r="AC14" s="17"/>
      <c r="AD14" s="40">
        <f t="shared" si="4"/>
        <v>34</v>
      </c>
    </row>
    <row r="15" spans="1:30" ht="12.75">
      <c r="A15" s="104" t="s">
        <v>70</v>
      </c>
      <c r="B15" s="51" t="s">
        <v>494</v>
      </c>
      <c r="C15" s="111" t="s">
        <v>101</v>
      </c>
      <c r="D15" s="43"/>
      <c r="E15" s="44"/>
      <c r="F15" s="45"/>
      <c r="G15" s="44"/>
      <c r="H15" s="48">
        <f t="shared" si="0"/>
        <v>0</v>
      </c>
      <c r="I15" s="17"/>
      <c r="J15" s="43">
        <v>6</v>
      </c>
      <c r="K15" s="44" t="s">
        <v>476</v>
      </c>
      <c r="L15" s="45">
        <v>9</v>
      </c>
      <c r="M15" s="44" t="s">
        <v>349</v>
      </c>
      <c r="N15" s="36">
        <f t="shared" si="5"/>
        <v>15</v>
      </c>
      <c r="O15" s="17"/>
      <c r="P15" s="43">
        <v>7</v>
      </c>
      <c r="Q15" s="44" t="s">
        <v>261</v>
      </c>
      <c r="R15" s="45">
        <v>6</v>
      </c>
      <c r="S15" s="44" t="s">
        <v>311</v>
      </c>
      <c r="T15" s="36">
        <f t="shared" si="6"/>
        <v>13</v>
      </c>
      <c r="U15" s="17"/>
      <c r="V15" s="43"/>
      <c r="W15" s="44"/>
      <c r="X15" s="45"/>
      <c r="Y15" s="44"/>
      <c r="Z15" s="48">
        <f t="shared" si="7"/>
        <v>0</v>
      </c>
      <c r="AA15" s="17"/>
      <c r="AB15" s="49">
        <v>0</v>
      </c>
      <c r="AC15" s="17"/>
      <c r="AD15" s="40">
        <f t="shared" si="4"/>
        <v>28</v>
      </c>
    </row>
    <row r="16" spans="1:30" ht="12.75">
      <c r="A16" s="104" t="s">
        <v>73</v>
      </c>
      <c r="B16" s="51" t="s">
        <v>277</v>
      </c>
      <c r="C16" s="111" t="s">
        <v>152</v>
      </c>
      <c r="D16" s="43">
        <v>9</v>
      </c>
      <c r="E16" s="44" t="s">
        <v>261</v>
      </c>
      <c r="F16" s="45">
        <v>5</v>
      </c>
      <c r="G16" s="44" t="s">
        <v>326</v>
      </c>
      <c r="H16" s="48">
        <f t="shared" si="0"/>
        <v>14</v>
      </c>
      <c r="I16" s="17"/>
      <c r="J16" s="43">
        <v>5</v>
      </c>
      <c r="K16" s="44" t="s">
        <v>295</v>
      </c>
      <c r="L16" s="45">
        <v>7</v>
      </c>
      <c r="M16" s="44" t="s">
        <v>476</v>
      </c>
      <c r="N16" s="36">
        <f t="shared" si="5"/>
        <v>12</v>
      </c>
      <c r="O16" s="17"/>
      <c r="P16" s="43"/>
      <c r="Q16" s="44"/>
      <c r="R16" s="45"/>
      <c r="S16" s="44"/>
      <c r="T16" s="48">
        <f t="shared" si="6"/>
        <v>0</v>
      </c>
      <c r="U16" s="17"/>
      <c r="V16" s="43"/>
      <c r="W16" s="44"/>
      <c r="X16" s="45"/>
      <c r="Y16" s="44"/>
      <c r="Z16" s="48">
        <f t="shared" si="7"/>
        <v>0</v>
      </c>
      <c r="AA16" s="17"/>
      <c r="AB16" s="49">
        <v>0</v>
      </c>
      <c r="AC16" s="17"/>
      <c r="AD16" s="40">
        <f t="shared" si="4"/>
        <v>26</v>
      </c>
    </row>
    <row r="17" spans="1:30" ht="12.75">
      <c r="A17" s="104" t="s">
        <v>74</v>
      </c>
      <c r="B17" s="58" t="s">
        <v>117</v>
      </c>
      <c r="C17" s="110" t="s">
        <v>98</v>
      </c>
      <c r="D17" s="43">
        <v>6</v>
      </c>
      <c r="E17" s="44" t="s">
        <v>80</v>
      </c>
      <c r="F17" s="45">
        <v>6</v>
      </c>
      <c r="G17" s="44" t="s">
        <v>311</v>
      </c>
      <c r="H17" s="48">
        <f t="shared" si="0"/>
        <v>12</v>
      </c>
      <c r="I17" s="17"/>
      <c r="J17" s="43">
        <v>6</v>
      </c>
      <c r="K17" s="44" t="s">
        <v>149</v>
      </c>
      <c r="L17" s="45">
        <v>7</v>
      </c>
      <c r="M17" s="44" t="s">
        <v>349</v>
      </c>
      <c r="N17" s="36">
        <f t="shared" si="5"/>
        <v>13</v>
      </c>
      <c r="O17" s="17"/>
      <c r="P17" s="43">
        <v>5</v>
      </c>
      <c r="Q17" s="44" t="s">
        <v>295</v>
      </c>
      <c r="R17" s="45">
        <v>5</v>
      </c>
      <c r="S17" s="44" t="s">
        <v>326</v>
      </c>
      <c r="T17" s="36">
        <f t="shared" si="6"/>
        <v>10</v>
      </c>
      <c r="U17" s="17"/>
      <c r="V17" s="43"/>
      <c r="W17" s="44"/>
      <c r="X17" s="45"/>
      <c r="Y17" s="44"/>
      <c r="Z17" s="48">
        <f t="shared" si="7"/>
        <v>0</v>
      </c>
      <c r="AA17" s="17"/>
      <c r="AB17" s="49">
        <v>0</v>
      </c>
      <c r="AC17" s="17"/>
      <c r="AD17" s="40">
        <f t="shared" si="4"/>
        <v>25</v>
      </c>
    </row>
    <row r="18" spans="1:30" ht="12.75">
      <c r="A18" s="104" t="s">
        <v>75</v>
      </c>
      <c r="B18" s="58" t="s">
        <v>646</v>
      </c>
      <c r="C18" s="110" t="s">
        <v>78</v>
      </c>
      <c r="D18" s="43"/>
      <c r="E18" s="44"/>
      <c r="F18" s="45"/>
      <c r="G18" s="44"/>
      <c r="H18" s="48">
        <f t="shared" si="0"/>
        <v>0</v>
      </c>
      <c r="I18" s="17"/>
      <c r="J18" s="43"/>
      <c r="K18" s="44"/>
      <c r="L18" s="45"/>
      <c r="M18" s="44"/>
      <c r="N18" s="48">
        <f t="shared" si="5"/>
        <v>0</v>
      </c>
      <c r="O18" s="17"/>
      <c r="P18" s="43"/>
      <c r="Q18" s="44"/>
      <c r="R18" s="45"/>
      <c r="S18" s="44"/>
      <c r="T18" s="48">
        <f t="shared" si="6"/>
        <v>0</v>
      </c>
      <c r="U18" s="17"/>
      <c r="V18" s="43">
        <v>9</v>
      </c>
      <c r="W18" s="44" t="s">
        <v>149</v>
      </c>
      <c r="X18" s="45">
        <v>9</v>
      </c>
      <c r="Y18" s="44" t="s">
        <v>295</v>
      </c>
      <c r="Z18" s="48">
        <f t="shared" si="7"/>
        <v>18</v>
      </c>
      <c r="AA18" s="17"/>
      <c r="AB18" s="49">
        <v>0</v>
      </c>
      <c r="AC18" s="17"/>
      <c r="AD18" s="40">
        <f t="shared" si="4"/>
        <v>18</v>
      </c>
    </row>
    <row r="19" spans="1:30" ht="12.75">
      <c r="A19" s="104" t="s">
        <v>670</v>
      </c>
      <c r="B19" s="58" t="s">
        <v>488</v>
      </c>
      <c r="C19" s="110" t="s">
        <v>286</v>
      </c>
      <c r="D19" s="43"/>
      <c r="E19" s="44"/>
      <c r="F19" s="45"/>
      <c r="G19" s="44"/>
      <c r="H19" s="48">
        <f t="shared" si="0"/>
        <v>0</v>
      </c>
      <c r="I19" s="17"/>
      <c r="J19" s="43">
        <v>9</v>
      </c>
      <c r="K19" s="44" t="s">
        <v>326</v>
      </c>
      <c r="L19" s="45">
        <v>7</v>
      </c>
      <c r="M19" s="44" t="s">
        <v>496</v>
      </c>
      <c r="N19" s="36">
        <f t="shared" si="5"/>
        <v>16</v>
      </c>
      <c r="O19" s="17"/>
      <c r="P19" s="43"/>
      <c r="Q19" s="44"/>
      <c r="R19" s="45"/>
      <c r="S19" s="44"/>
      <c r="T19" s="48">
        <f t="shared" si="6"/>
        <v>0</v>
      </c>
      <c r="U19" s="17"/>
      <c r="V19" s="43"/>
      <c r="W19" s="44"/>
      <c r="X19" s="45"/>
      <c r="Y19" s="44"/>
      <c r="Z19" s="48">
        <f t="shared" si="7"/>
        <v>0</v>
      </c>
      <c r="AA19" s="17"/>
      <c r="AB19" s="49">
        <v>0</v>
      </c>
      <c r="AC19" s="17"/>
      <c r="AD19" s="40">
        <f t="shared" si="4"/>
        <v>16</v>
      </c>
    </row>
    <row r="20" spans="1:30" ht="12.75">
      <c r="A20" s="104" t="s">
        <v>671</v>
      </c>
      <c r="B20" s="58" t="s">
        <v>483</v>
      </c>
      <c r="C20" s="109" t="s">
        <v>96</v>
      </c>
      <c r="D20" s="33"/>
      <c r="E20" s="34"/>
      <c r="F20" s="35"/>
      <c r="G20" s="34"/>
      <c r="H20" s="48">
        <f t="shared" si="0"/>
        <v>0</v>
      </c>
      <c r="I20" s="17"/>
      <c r="J20" s="33">
        <v>9</v>
      </c>
      <c r="K20" s="34" t="s">
        <v>476</v>
      </c>
      <c r="L20" s="35">
        <v>6</v>
      </c>
      <c r="M20" s="34" t="s">
        <v>326</v>
      </c>
      <c r="N20" s="36">
        <f t="shared" si="5"/>
        <v>15</v>
      </c>
      <c r="O20" s="17"/>
      <c r="P20" s="43"/>
      <c r="Q20" s="44"/>
      <c r="R20" s="45"/>
      <c r="S20" s="44"/>
      <c r="T20" s="48">
        <f t="shared" si="6"/>
        <v>0</v>
      </c>
      <c r="U20" s="17"/>
      <c r="V20" s="43"/>
      <c r="W20" s="44"/>
      <c r="X20" s="45"/>
      <c r="Y20" s="44"/>
      <c r="Z20" s="48">
        <f t="shared" si="7"/>
        <v>0</v>
      </c>
      <c r="AA20" s="17"/>
      <c r="AB20" s="49">
        <v>0</v>
      </c>
      <c r="AC20" s="17"/>
      <c r="AD20" s="40">
        <f t="shared" si="4"/>
        <v>15</v>
      </c>
    </row>
    <row r="21" spans="1:30" ht="12.75">
      <c r="A21" s="104" t="s">
        <v>674</v>
      </c>
      <c r="B21" s="58" t="s">
        <v>422</v>
      </c>
      <c r="C21" s="110" t="s">
        <v>468</v>
      </c>
      <c r="D21" s="43"/>
      <c r="E21" s="44"/>
      <c r="F21" s="45"/>
      <c r="G21" s="44"/>
      <c r="H21" s="48">
        <f t="shared" si="0"/>
        <v>0</v>
      </c>
      <c r="I21" s="17"/>
      <c r="J21" s="43">
        <v>7</v>
      </c>
      <c r="K21" s="44" t="s">
        <v>295</v>
      </c>
      <c r="L21" s="45">
        <v>7</v>
      </c>
      <c r="M21" s="44" t="s">
        <v>326</v>
      </c>
      <c r="N21" s="36">
        <f t="shared" si="5"/>
        <v>14</v>
      </c>
      <c r="O21" s="17"/>
      <c r="P21" s="43"/>
      <c r="Q21" s="44"/>
      <c r="R21" s="45"/>
      <c r="S21" s="44"/>
      <c r="T21" s="48">
        <f t="shared" si="6"/>
        <v>0</v>
      </c>
      <c r="U21" s="17"/>
      <c r="V21" s="43"/>
      <c r="W21" s="44"/>
      <c r="X21" s="45"/>
      <c r="Y21" s="44"/>
      <c r="Z21" s="48">
        <f t="shared" si="7"/>
        <v>0</v>
      </c>
      <c r="AA21" s="17"/>
      <c r="AB21" s="49">
        <v>0</v>
      </c>
      <c r="AC21" s="17"/>
      <c r="AD21" s="40">
        <f t="shared" si="4"/>
        <v>14</v>
      </c>
    </row>
    <row r="22" spans="1:30" ht="12.75">
      <c r="A22" s="104" t="s">
        <v>675</v>
      </c>
      <c r="B22" s="58" t="s">
        <v>700</v>
      </c>
      <c r="C22" s="110" t="s">
        <v>82</v>
      </c>
      <c r="D22" s="43">
        <v>5</v>
      </c>
      <c r="E22" s="44" t="s">
        <v>149</v>
      </c>
      <c r="F22" s="45">
        <v>7</v>
      </c>
      <c r="G22" s="44" t="s">
        <v>326</v>
      </c>
      <c r="H22" s="48">
        <f t="shared" si="0"/>
        <v>12</v>
      </c>
      <c r="I22" s="17"/>
      <c r="J22" s="43" t="s">
        <v>79</v>
      </c>
      <c r="K22" s="44" t="s">
        <v>295</v>
      </c>
      <c r="L22" s="45" t="s">
        <v>79</v>
      </c>
      <c r="M22" s="44" t="s">
        <v>496</v>
      </c>
      <c r="N22" s="36">
        <f t="shared" si="5"/>
        <v>0</v>
      </c>
      <c r="O22" s="17"/>
      <c r="P22" s="33"/>
      <c r="Q22" s="34"/>
      <c r="R22" s="35"/>
      <c r="S22" s="34"/>
      <c r="T22" s="48">
        <f t="shared" si="6"/>
        <v>0</v>
      </c>
      <c r="U22" s="17"/>
      <c r="V22" s="33"/>
      <c r="W22" s="34"/>
      <c r="X22" s="35"/>
      <c r="Y22" s="34"/>
      <c r="Z22" s="48">
        <f t="shared" si="7"/>
        <v>0</v>
      </c>
      <c r="AA22" s="17"/>
      <c r="AB22" s="49">
        <v>0</v>
      </c>
      <c r="AC22" s="17"/>
      <c r="AD22" s="40">
        <f t="shared" si="4"/>
        <v>12</v>
      </c>
    </row>
    <row r="23" spans="1:30" ht="12.75">
      <c r="A23" s="104" t="s">
        <v>675</v>
      </c>
      <c r="B23" s="58" t="s">
        <v>536</v>
      </c>
      <c r="C23" s="109" t="s">
        <v>82</v>
      </c>
      <c r="D23" s="33"/>
      <c r="E23" s="34"/>
      <c r="F23" s="35"/>
      <c r="G23" s="34"/>
      <c r="H23" s="48">
        <f t="shared" si="0"/>
        <v>0</v>
      </c>
      <c r="I23" s="17"/>
      <c r="J23" s="33"/>
      <c r="K23" s="34"/>
      <c r="L23" s="35"/>
      <c r="M23" s="168"/>
      <c r="N23" s="48">
        <f t="shared" si="5"/>
        <v>0</v>
      </c>
      <c r="O23" s="17"/>
      <c r="P23" s="43">
        <v>6</v>
      </c>
      <c r="Q23" s="44" t="s">
        <v>349</v>
      </c>
      <c r="R23" s="45">
        <v>6</v>
      </c>
      <c r="S23" s="44" t="s">
        <v>261</v>
      </c>
      <c r="T23" s="36">
        <f t="shared" si="6"/>
        <v>12</v>
      </c>
      <c r="U23" s="17"/>
      <c r="V23" s="43"/>
      <c r="W23" s="44"/>
      <c r="X23" s="45"/>
      <c r="Y23" s="44"/>
      <c r="Z23" s="48">
        <f t="shared" si="7"/>
        <v>0</v>
      </c>
      <c r="AA23" s="17"/>
      <c r="AB23" s="49">
        <v>0</v>
      </c>
      <c r="AC23" s="17"/>
      <c r="AD23" s="40">
        <f t="shared" si="4"/>
        <v>12</v>
      </c>
    </row>
    <row r="24" spans="1:30" ht="12.75">
      <c r="A24" s="104" t="s">
        <v>676</v>
      </c>
      <c r="B24" s="58" t="s">
        <v>423</v>
      </c>
      <c r="C24" s="110" t="s">
        <v>152</v>
      </c>
      <c r="D24" s="43"/>
      <c r="E24" s="44"/>
      <c r="F24" s="45"/>
      <c r="G24" s="44"/>
      <c r="H24" s="48">
        <f t="shared" si="0"/>
        <v>0</v>
      </c>
      <c r="I24" s="17"/>
      <c r="J24" s="43">
        <v>4</v>
      </c>
      <c r="K24" s="44" t="s">
        <v>295</v>
      </c>
      <c r="L24" s="45">
        <v>7</v>
      </c>
      <c r="M24" s="44" t="s">
        <v>149</v>
      </c>
      <c r="N24" s="36">
        <f t="shared" si="5"/>
        <v>11</v>
      </c>
      <c r="O24" s="17"/>
      <c r="P24" s="33"/>
      <c r="Q24" s="34"/>
      <c r="R24" s="35"/>
      <c r="S24" s="34"/>
      <c r="T24" s="48">
        <f t="shared" si="6"/>
        <v>0</v>
      </c>
      <c r="U24" s="17"/>
      <c r="V24" s="33"/>
      <c r="W24" s="34"/>
      <c r="X24" s="35"/>
      <c r="Y24" s="34"/>
      <c r="Z24" s="48">
        <f t="shared" si="7"/>
        <v>0</v>
      </c>
      <c r="AA24" s="17"/>
      <c r="AB24" s="49">
        <v>0</v>
      </c>
      <c r="AC24" s="17"/>
      <c r="AD24" s="40">
        <f t="shared" si="4"/>
        <v>11</v>
      </c>
    </row>
    <row r="25" spans="1:30" ht="12.75">
      <c r="A25" s="104" t="s">
        <v>676</v>
      </c>
      <c r="B25" s="58" t="s">
        <v>666</v>
      </c>
      <c r="C25" s="110" t="s">
        <v>92</v>
      </c>
      <c r="D25" s="43"/>
      <c r="E25" s="44"/>
      <c r="F25" s="45"/>
      <c r="G25" s="44"/>
      <c r="H25" s="48">
        <f t="shared" si="0"/>
        <v>0</v>
      </c>
      <c r="I25" s="17"/>
      <c r="J25" s="43"/>
      <c r="K25" s="44"/>
      <c r="L25" s="45"/>
      <c r="M25" s="44"/>
      <c r="N25" s="48">
        <f t="shared" si="5"/>
        <v>0</v>
      </c>
      <c r="O25" s="17"/>
      <c r="P25" s="33"/>
      <c r="Q25" s="34"/>
      <c r="R25" s="35"/>
      <c r="S25" s="34"/>
      <c r="T25" s="48">
        <f t="shared" si="6"/>
        <v>0</v>
      </c>
      <c r="U25" s="17"/>
      <c r="V25" s="33">
        <v>9</v>
      </c>
      <c r="W25" s="34" t="s">
        <v>326</v>
      </c>
      <c r="X25" s="35">
        <v>2</v>
      </c>
      <c r="Y25" s="34" t="s">
        <v>371</v>
      </c>
      <c r="Z25" s="48">
        <f t="shared" si="7"/>
        <v>11</v>
      </c>
      <c r="AA25" s="17"/>
      <c r="AB25" s="49">
        <v>0</v>
      </c>
      <c r="AC25" s="17"/>
      <c r="AD25" s="40">
        <f t="shared" si="4"/>
        <v>11</v>
      </c>
    </row>
    <row r="26" spans="1:30" ht="12.75">
      <c r="A26" s="104" t="s">
        <v>677</v>
      </c>
      <c r="B26" s="58" t="s">
        <v>592</v>
      </c>
      <c r="C26" s="110" t="s">
        <v>119</v>
      </c>
      <c r="D26" s="43"/>
      <c r="E26" s="44"/>
      <c r="F26" s="45"/>
      <c r="G26" s="44"/>
      <c r="H26" s="48">
        <f t="shared" si="0"/>
        <v>0</v>
      </c>
      <c r="I26" s="17"/>
      <c r="J26" s="43"/>
      <c r="K26" s="167"/>
      <c r="L26" s="45"/>
      <c r="M26" s="167"/>
      <c r="N26" s="48">
        <f t="shared" si="5"/>
        <v>0</v>
      </c>
      <c r="O26" s="17"/>
      <c r="P26" s="33"/>
      <c r="Q26" s="168"/>
      <c r="R26" s="35"/>
      <c r="S26" s="168"/>
      <c r="T26" s="48">
        <f t="shared" si="6"/>
        <v>0</v>
      </c>
      <c r="U26" s="17"/>
      <c r="V26" s="33">
        <v>4</v>
      </c>
      <c r="W26" s="34" t="s">
        <v>349</v>
      </c>
      <c r="X26" s="35">
        <v>6</v>
      </c>
      <c r="Y26" s="34" t="s">
        <v>149</v>
      </c>
      <c r="Z26" s="48">
        <f t="shared" si="7"/>
        <v>10</v>
      </c>
      <c r="AA26" s="17"/>
      <c r="AB26" s="49">
        <v>0</v>
      </c>
      <c r="AC26" s="17"/>
      <c r="AD26" s="40">
        <f t="shared" si="4"/>
        <v>10</v>
      </c>
    </row>
    <row r="27" spans="1:30" ht="12.75">
      <c r="A27" s="104" t="s">
        <v>678</v>
      </c>
      <c r="B27" s="58" t="s">
        <v>692</v>
      </c>
      <c r="C27" s="110" t="s">
        <v>661</v>
      </c>
      <c r="D27" s="43"/>
      <c r="E27" s="44"/>
      <c r="F27" s="45"/>
      <c r="G27" s="44"/>
      <c r="H27" s="48">
        <f t="shared" si="0"/>
        <v>0</v>
      </c>
      <c r="I27" s="17"/>
      <c r="J27" s="43"/>
      <c r="K27" s="44"/>
      <c r="L27" s="45"/>
      <c r="M27" s="44"/>
      <c r="N27" s="48">
        <f t="shared" si="5"/>
        <v>0</v>
      </c>
      <c r="O27" s="17"/>
      <c r="P27" s="33"/>
      <c r="Q27" s="34"/>
      <c r="R27" s="35"/>
      <c r="S27" s="34"/>
      <c r="T27" s="48">
        <f t="shared" si="6"/>
        <v>0</v>
      </c>
      <c r="U27" s="17"/>
      <c r="V27" s="33">
        <v>6</v>
      </c>
      <c r="W27" s="34" t="s">
        <v>295</v>
      </c>
      <c r="X27" s="35">
        <v>3</v>
      </c>
      <c r="Y27" s="34" t="s">
        <v>371</v>
      </c>
      <c r="Z27" s="48">
        <f t="shared" si="7"/>
        <v>9</v>
      </c>
      <c r="AA27" s="17"/>
      <c r="AB27" s="49">
        <v>0</v>
      </c>
      <c r="AC27" s="17"/>
      <c r="AD27" s="40">
        <f t="shared" si="4"/>
        <v>9</v>
      </c>
    </row>
    <row r="28" spans="1:30" ht="12.75">
      <c r="A28" s="104" t="s">
        <v>678</v>
      </c>
      <c r="B28" s="58" t="s">
        <v>594</v>
      </c>
      <c r="C28" s="110" t="s">
        <v>119</v>
      </c>
      <c r="D28" s="43"/>
      <c r="E28" s="44"/>
      <c r="F28" s="45"/>
      <c r="G28" s="44"/>
      <c r="H28" s="48">
        <f t="shared" si="0"/>
        <v>0</v>
      </c>
      <c r="I28" s="17"/>
      <c r="J28" s="43"/>
      <c r="K28" s="167"/>
      <c r="L28" s="45"/>
      <c r="M28" s="167"/>
      <c r="N28" s="48">
        <f t="shared" si="5"/>
        <v>0</v>
      </c>
      <c r="O28" s="17"/>
      <c r="P28" s="33"/>
      <c r="Q28" s="168"/>
      <c r="R28" s="35"/>
      <c r="S28" s="168"/>
      <c r="T28" s="48">
        <f t="shared" si="6"/>
        <v>0</v>
      </c>
      <c r="U28" s="17"/>
      <c r="V28" s="33">
        <v>2</v>
      </c>
      <c r="W28" s="34" t="s">
        <v>349</v>
      </c>
      <c r="X28" s="35">
        <v>7</v>
      </c>
      <c r="Y28" s="34" t="s">
        <v>476</v>
      </c>
      <c r="Z28" s="48">
        <f t="shared" si="7"/>
        <v>9</v>
      </c>
      <c r="AA28" s="17"/>
      <c r="AB28" s="49">
        <v>0</v>
      </c>
      <c r="AC28" s="17"/>
      <c r="AD28" s="40">
        <f t="shared" si="4"/>
        <v>9</v>
      </c>
    </row>
    <row r="29" spans="1:30" ht="12.75">
      <c r="A29" s="104" t="s">
        <v>679</v>
      </c>
      <c r="B29" s="58" t="s">
        <v>593</v>
      </c>
      <c r="C29" s="110" t="s">
        <v>78</v>
      </c>
      <c r="D29" s="43"/>
      <c r="E29" s="44"/>
      <c r="F29" s="45"/>
      <c r="G29" s="44"/>
      <c r="H29" s="48">
        <f t="shared" si="0"/>
        <v>0</v>
      </c>
      <c r="I29" s="17"/>
      <c r="J29" s="43"/>
      <c r="K29" s="167"/>
      <c r="L29" s="45"/>
      <c r="M29" s="167"/>
      <c r="N29" s="48">
        <f t="shared" si="5"/>
        <v>0</v>
      </c>
      <c r="O29" s="17"/>
      <c r="P29" s="33"/>
      <c r="Q29" s="168"/>
      <c r="R29" s="35"/>
      <c r="S29" s="168"/>
      <c r="T29" s="48">
        <f t="shared" si="6"/>
        <v>0</v>
      </c>
      <c r="U29" s="17"/>
      <c r="V29" s="33">
        <v>3</v>
      </c>
      <c r="W29" s="34" t="s">
        <v>349</v>
      </c>
      <c r="X29" s="35">
        <v>5</v>
      </c>
      <c r="Y29" s="34" t="s">
        <v>149</v>
      </c>
      <c r="Z29" s="48">
        <f t="shared" si="7"/>
        <v>8</v>
      </c>
      <c r="AA29" s="17"/>
      <c r="AB29" s="49">
        <v>0</v>
      </c>
      <c r="AC29" s="17"/>
      <c r="AD29" s="40">
        <f t="shared" si="4"/>
        <v>8</v>
      </c>
    </row>
    <row r="30" spans="1:30" ht="12.75">
      <c r="A30" s="104" t="s">
        <v>679</v>
      </c>
      <c r="B30" s="58" t="s">
        <v>647</v>
      </c>
      <c r="C30" s="110" t="s">
        <v>123</v>
      </c>
      <c r="D30" s="43"/>
      <c r="E30" s="44"/>
      <c r="F30" s="45"/>
      <c r="G30" s="44"/>
      <c r="H30" s="48">
        <f t="shared" si="0"/>
        <v>0</v>
      </c>
      <c r="I30" s="17"/>
      <c r="J30" s="43"/>
      <c r="K30" s="44"/>
      <c r="L30" s="45"/>
      <c r="M30" s="44"/>
      <c r="N30" s="48">
        <f t="shared" si="5"/>
        <v>0</v>
      </c>
      <c r="O30" s="17"/>
      <c r="P30" s="33"/>
      <c r="Q30" s="34"/>
      <c r="R30" s="35"/>
      <c r="S30" s="34"/>
      <c r="T30" s="48">
        <f t="shared" si="6"/>
        <v>0</v>
      </c>
      <c r="U30" s="17"/>
      <c r="V30" s="33">
        <v>4</v>
      </c>
      <c r="W30" s="34" t="s">
        <v>149</v>
      </c>
      <c r="X30" s="35">
        <v>4</v>
      </c>
      <c r="Y30" s="34" t="s">
        <v>371</v>
      </c>
      <c r="Z30" s="48">
        <f t="shared" si="7"/>
        <v>8</v>
      </c>
      <c r="AA30" s="17"/>
      <c r="AB30" s="49">
        <v>0</v>
      </c>
      <c r="AC30" s="17"/>
      <c r="AD30" s="40">
        <f t="shared" si="4"/>
        <v>8</v>
      </c>
    </row>
    <row r="31" spans="1:30" ht="12.75">
      <c r="A31" s="104" t="s">
        <v>680</v>
      </c>
      <c r="B31" s="58" t="s">
        <v>591</v>
      </c>
      <c r="C31" s="110" t="s">
        <v>119</v>
      </c>
      <c r="D31" s="43"/>
      <c r="E31" s="44"/>
      <c r="F31" s="45"/>
      <c r="G31" s="44"/>
      <c r="H31" s="48">
        <f t="shared" si="0"/>
        <v>0</v>
      </c>
      <c r="I31" s="17"/>
      <c r="J31" s="43"/>
      <c r="K31" s="167"/>
      <c r="L31" s="45"/>
      <c r="M31" s="167"/>
      <c r="N31" s="48">
        <f t="shared" si="5"/>
        <v>0</v>
      </c>
      <c r="O31" s="17"/>
      <c r="P31" s="33"/>
      <c r="Q31" s="168"/>
      <c r="R31" s="35"/>
      <c r="S31" s="168"/>
      <c r="T31" s="48">
        <f t="shared" si="6"/>
        <v>0</v>
      </c>
      <c r="U31" s="17"/>
      <c r="V31" s="33">
        <v>5</v>
      </c>
      <c r="W31" s="34" t="s">
        <v>349</v>
      </c>
      <c r="X31" s="35">
        <v>2</v>
      </c>
      <c r="Y31" s="34" t="s">
        <v>149</v>
      </c>
      <c r="Z31" s="48">
        <f t="shared" si="7"/>
        <v>7</v>
      </c>
      <c r="AA31" s="17"/>
      <c r="AB31" s="49">
        <v>0</v>
      </c>
      <c r="AC31" s="17"/>
      <c r="AD31" s="40">
        <f t="shared" si="4"/>
        <v>7</v>
      </c>
    </row>
    <row r="32" spans="1:30" ht="12.75">
      <c r="A32" s="104" t="s">
        <v>680</v>
      </c>
      <c r="B32" s="58" t="s">
        <v>535</v>
      </c>
      <c r="C32" s="110" t="s">
        <v>101</v>
      </c>
      <c r="D32" s="43"/>
      <c r="E32" s="44"/>
      <c r="F32" s="45"/>
      <c r="G32" s="44"/>
      <c r="H32" s="48">
        <f t="shared" si="0"/>
        <v>0</v>
      </c>
      <c r="I32" s="17"/>
      <c r="J32" s="43"/>
      <c r="K32" s="44"/>
      <c r="L32" s="45"/>
      <c r="M32" s="167"/>
      <c r="N32" s="48">
        <f t="shared" si="5"/>
        <v>0</v>
      </c>
      <c r="O32" s="17"/>
      <c r="P32" s="33">
        <v>7</v>
      </c>
      <c r="Q32" s="34" t="s">
        <v>349</v>
      </c>
      <c r="R32" s="35" t="s">
        <v>79</v>
      </c>
      <c r="S32" s="34" t="s">
        <v>149</v>
      </c>
      <c r="T32" s="36">
        <f t="shared" si="6"/>
        <v>7</v>
      </c>
      <c r="U32" s="17"/>
      <c r="V32" s="33"/>
      <c r="W32" s="34"/>
      <c r="X32" s="35"/>
      <c r="Y32" s="34"/>
      <c r="Z32" s="48">
        <f t="shared" si="7"/>
        <v>0</v>
      </c>
      <c r="AA32" s="17"/>
      <c r="AB32" s="49">
        <v>0</v>
      </c>
      <c r="AC32" s="17"/>
      <c r="AD32" s="40">
        <f t="shared" si="4"/>
        <v>7</v>
      </c>
    </row>
    <row r="33" spans="1:30" ht="12.75">
      <c r="A33" s="104" t="s">
        <v>681</v>
      </c>
      <c r="B33" s="58" t="s">
        <v>537</v>
      </c>
      <c r="C33" s="110" t="s">
        <v>96</v>
      </c>
      <c r="D33" s="43"/>
      <c r="E33" s="44"/>
      <c r="F33" s="45"/>
      <c r="G33" s="44"/>
      <c r="H33" s="48">
        <f t="shared" si="0"/>
        <v>0</v>
      </c>
      <c r="I33" s="17"/>
      <c r="J33" s="43"/>
      <c r="K33" s="44"/>
      <c r="L33" s="45"/>
      <c r="M33" s="167"/>
      <c r="N33" s="48">
        <f t="shared" si="5"/>
        <v>0</v>
      </c>
      <c r="O33" s="17"/>
      <c r="P33" s="33">
        <v>5</v>
      </c>
      <c r="Q33" s="34" t="s">
        <v>349</v>
      </c>
      <c r="R33" s="35" t="s">
        <v>79</v>
      </c>
      <c r="S33" s="34" t="s">
        <v>149</v>
      </c>
      <c r="T33" s="36">
        <f t="shared" si="6"/>
        <v>5</v>
      </c>
      <c r="U33" s="17"/>
      <c r="V33" s="33"/>
      <c r="W33" s="34"/>
      <c r="X33" s="35"/>
      <c r="Y33" s="34"/>
      <c r="Z33" s="48">
        <f t="shared" si="7"/>
        <v>0</v>
      </c>
      <c r="AA33" s="17"/>
      <c r="AB33" s="49">
        <v>0</v>
      </c>
      <c r="AC33" s="17"/>
      <c r="AD33" s="40">
        <f t="shared" si="4"/>
        <v>5</v>
      </c>
    </row>
    <row r="34" spans="1:30" ht="12.75">
      <c r="A34" s="104" t="s">
        <v>6</v>
      </c>
      <c r="B34" s="58" t="s">
        <v>489</v>
      </c>
      <c r="C34" s="110" t="s">
        <v>123</v>
      </c>
      <c r="D34" s="43"/>
      <c r="E34" s="44"/>
      <c r="F34" s="45"/>
      <c r="G34" s="44"/>
      <c r="H34" s="48">
        <f t="shared" si="0"/>
        <v>0</v>
      </c>
      <c r="I34" s="17"/>
      <c r="J34" s="43" t="s">
        <v>79</v>
      </c>
      <c r="K34" s="167" t="s">
        <v>326</v>
      </c>
      <c r="L34" s="45" t="s">
        <v>79</v>
      </c>
      <c r="M34" s="167" t="s">
        <v>349</v>
      </c>
      <c r="N34" s="36">
        <f t="shared" si="5"/>
        <v>0</v>
      </c>
      <c r="O34" s="17"/>
      <c r="P34" s="33">
        <v>0</v>
      </c>
      <c r="Q34" s="34" t="s">
        <v>349</v>
      </c>
      <c r="R34" s="35">
        <v>0</v>
      </c>
      <c r="S34" s="168" t="s">
        <v>326</v>
      </c>
      <c r="T34" s="36">
        <f t="shared" si="6"/>
        <v>0</v>
      </c>
      <c r="U34" s="17"/>
      <c r="V34" s="33"/>
      <c r="W34" s="34"/>
      <c r="X34" s="35"/>
      <c r="Y34" s="34"/>
      <c r="Z34" s="48">
        <f t="shared" si="7"/>
        <v>0</v>
      </c>
      <c r="AA34" s="17"/>
      <c r="AB34" s="49">
        <v>0</v>
      </c>
      <c r="AC34" s="17"/>
      <c r="AD34" s="40">
        <f t="shared" si="4"/>
        <v>0</v>
      </c>
    </row>
    <row r="35" spans="1:30" ht="12.75">
      <c r="A35" s="104" t="s">
        <v>6</v>
      </c>
      <c r="B35" s="58" t="s">
        <v>552</v>
      </c>
      <c r="C35" s="110" t="s">
        <v>123</v>
      </c>
      <c r="D35" s="43"/>
      <c r="E35" s="44"/>
      <c r="F35" s="45"/>
      <c r="G35" s="44"/>
      <c r="H35" s="48">
        <f t="shared" si="0"/>
        <v>0</v>
      </c>
      <c r="I35" s="17"/>
      <c r="J35" s="43"/>
      <c r="K35" s="44"/>
      <c r="L35" s="45"/>
      <c r="M35" s="167"/>
      <c r="N35" s="48">
        <f t="shared" si="5"/>
        <v>0</v>
      </c>
      <c r="O35" s="17"/>
      <c r="P35" s="33" t="s">
        <v>79</v>
      </c>
      <c r="Q35" s="34" t="s">
        <v>149</v>
      </c>
      <c r="R35" s="35" t="s">
        <v>562</v>
      </c>
      <c r="S35" s="34" t="s">
        <v>311</v>
      </c>
      <c r="T35" s="36">
        <f t="shared" si="6"/>
        <v>0</v>
      </c>
      <c r="U35" s="17"/>
      <c r="V35" s="33"/>
      <c r="W35" s="34"/>
      <c r="X35" s="35"/>
      <c r="Y35" s="34"/>
      <c r="Z35" s="48">
        <f t="shared" si="7"/>
        <v>0</v>
      </c>
      <c r="AA35" s="17"/>
      <c r="AB35" s="49">
        <v>0</v>
      </c>
      <c r="AC35" s="17"/>
      <c r="AD35" s="40">
        <f t="shared" si="4"/>
        <v>0</v>
      </c>
    </row>
    <row r="36" spans="1:30" ht="12.75">
      <c r="A36" s="104" t="s">
        <v>6</v>
      </c>
      <c r="B36" s="58" t="s">
        <v>424</v>
      </c>
      <c r="C36" s="110" t="s">
        <v>376</v>
      </c>
      <c r="D36" s="43"/>
      <c r="E36" s="44"/>
      <c r="F36" s="45"/>
      <c r="G36" s="44"/>
      <c r="H36" s="48">
        <f t="shared" si="0"/>
        <v>0</v>
      </c>
      <c r="I36" s="17"/>
      <c r="J36" s="43" t="s">
        <v>79</v>
      </c>
      <c r="K36" s="167" t="s">
        <v>295</v>
      </c>
      <c r="L36" s="45" t="s">
        <v>79</v>
      </c>
      <c r="M36" s="167" t="s">
        <v>349</v>
      </c>
      <c r="N36" s="36">
        <f t="shared" si="5"/>
        <v>0</v>
      </c>
      <c r="O36" s="17"/>
      <c r="P36" s="33" t="s">
        <v>79</v>
      </c>
      <c r="Q36" s="168" t="s">
        <v>295</v>
      </c>
      <c r="R36" s="35" t="s">
        <v>79</v>
      </c>
      <c r="S36" s="168" t="s">
        <v>349</v>
      </c>
      <c r="T36" s="36">
        <f t="shared" si="6"/>
        <v>0</v>
      </c>
      <c r="U36" s="17"/>
      <c r="V36" s="33"/>
      <c r="W36" s="34"/>
      <c r="X36" s="35"/>
      <c r="Y36" s="34"/>
      <c r="Z36" s="48">
        <f t="shared" si="7"/>
        <v>0</v>
      </c>
      <c r="AA36" s="17"/>
      <c r="AB36" s="49">
        <v>0</v>
      </c>
      <c r="AC36" s="17"/>
      <c r="AD36" s="40">
        <f t="shared" si="4"/>
        <v>0</v>
      </c>
    </row>
    <row r="37" spans="1:30" ht="12.75">
      <c r="A37" s="104" t="s">
        <v>6</v>
      </c>
      <c r="B37" s="58" t="s">
        <v>388</v>
      </c>
      <c r="C37" s="110" t="s">
        <v>96</v>
      </c>
      <c r="D37" s="43"/>
      <c r="E37" s="44"/>
      <c r="F37" s="45"/>
      <c r="G37" s="44"/>
      <c r="H37" s="48">
        <f t="shared" si="0"/>
        <v>0</v>
      </c>
      <c r="I37" s="17"/>
      <c r="J37" s="43" t="s">
        <v>79</v>
      </c>
      <c r="K37" s="44" t="s">
        <v>371</v>
      </c>
      <c r="L37" s="45" t="s">
        <v>79</v>
      </c>
      <c r="M37" s="44" t="s">
        <v>349</v>
      </c>
      <c r="N37" s="36">
        <f t="shared" si="5"/>
        <v>0</v>
      </c>
      <c r="O37" s="17"/>
      <c r="P37" s="33"/>
      <c r="Q37" s="34"/>
      <c r="R37" s="35"/>
      <c r="S37" s="34"/>
      <c r="T37" s="48">
        <f t="shared" si="6"/>
        <v>0</v>
      </c>
      <c r="U37" s="17"/>
      <c r="V37" s="33"/>
      <c r="W37" s="34"/>
      <c r="X37" s="35"/>
      <c r="Y37" s="34"/>
      <c r="Z37" s="48">
        <f t="shared" si="7"/>
        <v>0</v>
      </c>
      <c r="AA37" s="17"/>
      <c r="AB37" s="49">
        <v>0</v>
      </c>
      <c r="AC37" s="17"/>
      <c r="AD37" s="40">
        <f t="shared" si="4"/>
        <v>0</v>
      </c>
    </row>
    <row r="38" spans="1:30" ht="12.75">
      <c r="A38" s="104" t="s">
        <v>6</v>
      </c>
      <c r="B38" s="58" t="s">
        <v>387</v>
      </c>
      <c r="C38" s="110" t="s">
        <v>87</v>
      </c>
      <c r="D38" s="43"/>
      <c r="E38" s="44"/>
      <c r="F38" s="45"/>
      <c r="G38" s="44"/>
      <c r="H38" s="48">
        <f t="shared" si="0"/>
        <v>0</v>
      </c>
      <c r="I38" s="17"/>
      <c r="J38" s="43" t="s">
        <v>79</v>
      </c>
      <c r="K38" s="44" t="s">
        <v>371</v>
      </c>
      <c r="L38" s="45" t="s">
        <v>79</v>
      </c>
      <c r="M38" s="44" t="s">
        <v>295</v>
      </c>
      <c r="N38" s="36">
        <f t="shared" si="5"/>
        <v>0</v>
      </c>
      <c r="O38" s="17"/>
      <c r="P38" s="33"/>
      <c r="Q38" s="34"/>
      <c r="R38" s="35"/>
      <c r="S38" s="34"/>
      <c r="T38" s="48">
        <f t="shared" si="6"/>
        <v>0</v>
      </c>
      <c r="U38" s="17"/>
      <c r="V38" s="33"/>
      <c r="W38" s="34"/>
      <c r="X38" s="35"/>
      <c r="Y38" s="34"/>
      <c r="Z38" s="48">
        <f t="shared" si="7"/>
        <v>0</v>
      </c>
      <c r="AA38" s="17"/>
      <c r="AB38" s="49">
        <v>0</v>
      </c>
      <c r="AC38" s="17"/>
      <c r="AD38" s="40">
        <f t="shared" si="4"/>
        <v>0</v>
      </c>
    </row>
    <row r="39" spans="1:30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12.75">
      <c r="A41" s="17"/>
      <c r="B41" s="17"/>
      <c r="C41" s="18" t="s">
        <v>77</v>
      </c>
      <c r="D41" s="17"/>
      <c r="F41" s="17"/>
      <c r="G41" s="17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22" t="s">
        <v>50</v>
      </c>
    </row>
    <row r="42" spans="1:30" ht="12.75">
      <c r="A42" s="17"/>
      <c r="B42" s="18" t="s">
        <v>24</v>
      </c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12.75">
      <c r="A43" s="17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3.5" thickBot="1">
      <c r="A44" s="31" t="s">
        <v>3</v>
      </c>
      <c r="B44" s="24" t="s">
        <v>0</v>
      </c>
      <c r="C44" s="25"/>
      <c r="D44" s="26"/>
      <c r="E44" s="27" t="s">
        <v>1</v>
      </c>
      <c r="F44" s="27"/>
      <c r="G44" s="27"/>
      <c r="H44" s="25" t="s">
        <v>4</v>
      </c>
      <c r="I44" s="27"/>
      <c r="J44" s="27"/>
      <c r="K44" s="27" t="s">
        <v>2</v>
      </c>
      <c r="L44" s="27"/>
      <c r="M44" s="27"/>
      <c r="N44" s="25" t="s">
        <v>4</v>
      </c>
      <c r="O44" s="26"/>
      <c r="P44" s="28"/>
      <c r="Q44" s="27" t="s">
        <v>36</v>
      </c>
      <c r="R44" s="27"/>
      <c r="S44" s="27"/>
      <c r="T44" s="25" t="s">
        <v>4</v>
      </c>
      <c r="U44" s="26"/>
      <c r="V44" s="28"/>
      <c r="W44" s="27" t="s">
        <v>37</v>
      </c>
      <c r="X44" s="27"/>
      <c r="Y44" s="27"/>
      <c r="Z44" s="29" t="s">
        <v>4</v>
      </c>
      <c r="AA44" s="23"/>
      <c r="AB44" s="31" t="s">
        <v>34</v>
      </c>
      <c r="AC44" s="17"/>
      <c r="AD44" s="31" t="s">
        <v>35</v>
      </c>
    </row>
    <row r="45" spans="1:30" ht="13.5" thickTop="1">
      <c r="A45" s="105" t="s">
        <v>5</v>
      </c>
      <c r="B45" s="57" t="s">
        <v>232</v>
      </c>
      <c r="C45" s="109" t="s">
        <v>89</v>
      </c>
      <c r="D45" s="61">
        <v>7</v>
      </c>
      <c r="E45" s="34" t="s">
        <v>228</v>
      </c>
      <c r="F45" s="62">
        <v>7</v>
      </c>
      <c r="G45" s="34" t="s">
        <v>341</v>
      </c>
      <c r="H45" s="36">
        <f aca="true" t="shared" si="8" ref="H45:H62">SUM(D45:F45)</f>
        <v>14</v>
      </c>
      <c r="I45" s="17"/>
      <c r="J45" s="61">
        <v>9</v>
      </c>
      <c r="K45" s="34" t="s">
        <v>405</v>
      </c>
      <c r="L45" s="62">
        <v>9</v>
      </c>
      <c r="M45" s="34" t="s">
        <v>326</v>
      </c>
      <c r="N45" s="36">
        <f aca="true" t="shared" si="9" ref="N45:N62">SUM(J45,L45)</f>
        <v>18</v>
      </c>
      <c r="O45" s="17"/>
      <c r="P45" s="33">
        <v>9</v>
      </c>
      <c r="Q45" s="34" t="s">
        <v>507</v>
      </c>
      <c r="R45" s="35">
        <v>9</v>
      </c>
      <c r="S45" s="34" t="s">
        <v>350</v>
      </c>
      <c r="T45" s="36">
        <f aca="true" t="shared" si="10" ref="T45:T53">SUM(P45,R45)</f>
        <v>18</v>
      </c>
      <c r="U45" s="17"/>
      <c r="V45" s="33">
        <v>7</v>
      </c>
      <c r="W45" s="34" t="s">
        <v>349</v>
      </c>
      <c r="X45" s="35">
        <v>9</v>
      </c>
      <c r="Y45" s="34" t="s">
        <v>438</v>
      </c>
      <c r="Z45" s="36">
        <f aca="true" t="shared" si="11" ref="Z45:Z58">SUM(V45,X45)</f>
        <v>16</v>
      </c>
      <c r="AA45" s="17"/>
      <c r="AB45" s="39">
        <v>5</v>
      </c>
      <c r="AC45" s="17"/>
      <c r="AD45" s="40">
        <f aca="true" t="shared" si="12" ref="AD45:AD61">SUM(H45,N45,T45,Z45,AB45)-MIN(H45,N45,T45)</f>
        <v>57</v>
      </c>
    </row>
    <row r="46" spans="1:30" ht="12.75">
      <c r="A46" s="104" t="s">
        <v>5</v>
      </c>
      <c r="B46" s="58" t="s">
        <v>231</v>
      </c>
      <c r="C46" s="110" t="s">
        <v>78</v>
      </c>
      <c r="D46" s="43">
        <v>9</v>
      </c>
      <c r="E46" s="44" t="s">
        <v>228</v>
      </c>
      <c r="F46" s="45">
        <v>9</v>
      </c>
      <c r="G46" s="44" t="s">
        <v>341</v>
      </c>
      <c r="H46" s="48">
        <f t="shared" si="8"/>
        <v>18</v>
      </c>
      <c r="I46" s="23"/>
      <c r="J46" s="63">
        <v>9</v>
      </c>
      <c r="K46" s="44" t="s">
        <v>371</v>
      </c>
      <c r="L46" s="64">
        <v>7</v>
      </c>
      <c r="M46" s="44" t="s">
        <v>496</v>
      </c>
      <c r="N46" s="36">
        <f t="shared" si="9"/>
        <v>16</v>
      </c>
      <c r="O46" s="23"/>
      <c r="P46" s="43">
        <v>6</v>
      </c>
      <c r="Q46" s="44" t="s">
        <v>349</v>
      </c>
      <c r="R46" s="45">
        <v>9</v>
      </c>
      <c r="S46" s="44" t="s">
        <v>311</v>
      </c>
      <c r="T46" s="36">
        <f t="shared" si="10"/>
        <v>15</v>
      </c>
      <c r="U46" s="23"/>
      <c r="V46" s="43">
        <v>9</v>
      </c>
      <c r="W46" s="44" t="s">
        <v>149</v>
      </c>
      <c r="X46" s="45">
        <v>9</v>
      </c>
      <c r="Y46" s="44" t="s">
        <v>326</v>
      </c>
      <c r="Z46" s="36">
        <f t="shared" si="11"/>
        <v>18</v>
      </c>
      <c r="AA46" s="23"/>
      <c r="AB46" s="49">
        <v>5</v>
      </c>
      <c r="AC46" s="23"/>
      <c r="AD46" s="40">
        <f t="shared" si="12"/>
        <v>57</v>
      </c>
    </row>
    <row r="47" spans="1:30" ht="12.75">
      <c r="A47" s="104" t="s">
        <v>65</v>
      </c>
      <c r="B47" s="58" t="s">
        <v>412</v>
      </c>
      <c r="C47" s="110" t="s">
        <v>107</v>
      </c>
      <c r="D47" s="63"/>
      <c r="E47" s="44"/>
      <c r="F47" s="63"/>
      <c r="G47" s="44"/>
      <c r="H47" s="48">
        <f t="shared" si="8"/>
        <v>0</v>
      </c>
      <c r="I47" s="17"/>
      <c r="J47" s="63">
        <v>9</v>
      </c>
      <c r="K47" s="44" t="s">
        <v>295</v>
      </c>
      <c r="L47" s="64">
        <v>9</v>
      </c>
      <c r="M47" s="44" t="s">
        <v>496</v>
      </c>
      <c r="N47" s="36">
        <f t="shared" si="9"/>
        <v>18</v>
      </c>
      <c r="O47" s="17"/>
      <c r="P47" s="43">
        <v>9</v>
      </c>
      <c r="Q47" s="44" t="s">
        <v>149</v>
      </c>
      <c r="R47" s="45">
        <v>9</v>
      </c>
      <c r="S47" s="44" t="s">
        <v>326</v>
      </c>
      <c r="T47" s="36">
        <f t="shared" si="10"/>
        <v>18</v>
      </c>
      <c r="U47" s="17"/>
      <c r="V47" s="43">
        <v>9</v>
      </c>
      <c r="W47" s="44" t="s">
        <v>492</v>
      </c>
      <c r="X47" s="45">
        <v>7</v>
      </c>
      <c r="Y47" s="44" t="s">
        <v>371</v>
      </c>
      <c r="Z47" s="36">
        <f t="shared" si="11"/>
        <v>16</v>
      </c>
      <c r="AA47" s="17"/>
      <c r="AB47" s="49">
        <v>0</v>
      </c>
      <c r="AC47" s="17"/>
      <c r="AD47" s="40">
        <f t="shared" si="12"/>
        <v>52</v>
      </c>
    </row>
    <row r="48" spans="1:30" ht="12.75">
      <c r="A48" s="104" t="s">
        <v>66</v>
      </c>
      <c r="B48" s="58" t="s">
        <v>84</v>
      </c>
      <c r="C48" s="110" t="s">
        <v>85</v>
      </c>
      <c r="D48" s="63">
        <v>9</v>
      </c>
      <c r="E48" s="44" t="s">
        <v>80</v>
      </c>
      <c r="F48" s="64">
        <v>9</v>
      </c>
      <c r="G48" s="44" t="s">
        <v>349</v>
      </c>
      <c r="H48" s="48">
        <f t="shared" si="8"/>
        <v>18</v>
      </c>
      <c r="I48" s="17"/>
      <c r="J48" s="63">
        <v>6</v>
      </c>
      <c r="K48" s="44" t="s">
        <v>295</v>
      </c>
      <c r="L48" s="64">
        <v>9</v>
      </c>
      <c r="M48" s="44" t="s">
        <v>476</v>
      </c>
      <c r="N48" s="36">
        <f t="shared" si="9"/>
        <v>15</v>
      </c>
      <c r="O48" s="17"/>
      <c r="P48" s="43">
        <v>9</v>
      </c>
      <c r="Q48" s="44" t="s">
        <v>261</v>
      </c>
      <c r="R48" s="45">
        <v>7</v>
      </c>
      <c r="S48" s="44" t="s">
        <v>326</v>
      </c>
      <c r="T48" s="36">
        <f t="shared" si="10"/>
        <v>16</v>
      </c>
      <c r="U48" s="17"/>
      <c r="V48" s="43">
        <v>5</v>
      </c>
      <c r="W48" s="44" t="s">
        <v>496</v>
      </c>
      <c r="X48" s="45">
        <v>7</v>
      </c>
      <c r="Y48" s="44" t="s">
        <v>149</v>
      </c>
      <c r="Z48" s="36">
        <f t="shared" si="11"/>
        <v>12</v>
      </c>
      <c r="AA48" s="17"/>
      <c r="AB48" s="49">
        <v>5</v>
      </c>
      <c r="AC48" s="17"/>
      <c r="AD48" s="40">
        <f t="shared" si="12"/>
        <v>51</v>
      </c>
    </row>
    <row r="49" spans="1:30" ht="12.75">
      <c r="A49" s="104" t="s">
        <v>67</v>
      </c>
      <c r="B49" s="58" t="s">
        <v>159</v>
      </c>
      <c r="C49" s="110" t="s">
        <v>78</v>
      </c>
      <c r="D49" s="63">
        <v>7</v>
      </c>
      <c r="E49" s="44" t="s">
        <v>149</v>
      </c>
      <c r="F49" s="64">
        <v>9</v>
      </c>
      <c r="G49" s="44" t="s">
        <v>311</v>
      </c>
      <c r="H49" s="48">
        <f t="shared" si="8"/>
        <v>16</v>
      </c>
      <c r="I49" s="17"/>
      <c r="J49" s="63">
        <v>5</v>
      </c>
      <c r="K49" s="44" t="s">
        <v>295</v>
      </c>
      <c r="L49" s="64">
        <v>4</v>
      </c>
      <c r="M49" s="44" t="s">
        <v>349</v>
      </c>
      <c r="N49" s="36">
        <f t="shared" si="9"/>
        <v>9</v>
      </c>
      <c r="O49" s="17"/>
      <c r="P49" s="43">
        <v>6</v>
      </c>
      <c r="Q49" s="44" t="s">
        <v>80</v>
      </c>
      <c r="R49" s="45">
        <v>6</v>
      </c>
      <c r="S49" s="44" t="s">
        <v>326</v>
      </c>
      <c r="T49" s="36">
        <f t="shared" si="10"/>
        <v>12</v>
      </c>
      <c r="U49" s="17"/>
      <c r="V49" s="43">
        <v>7</v>
      </c>
      <c r="W49" s="44" t="s">
        <v>492</v>
      </c>
      <c r="X49" s="45">
        <v>6</v>
      </c>
      <c r="Y49" s="44" t="s">
        <v>371</v>
      </c>
      <c r="Z49" s="36">
        <f t="shared" si="11"/>
        <v>13</v>
      </c>
      <c r="AA49" s="17"/>
      <c r="AB49" s="49">
        <v>5</v>
      </c>
      <c r="AC49" s="17"/>
      <c r="AD49" s="40">
        <f t="shared" si="12"/>
        <v>46</v>
      </c>
    </row>
    <row r="50" spans="1:30" ht="12.75">
      <c r="A50" s="104" t="s">
        <v>67</v>
      </c>
      <c r="B50" s="58" t="s">
        <v>158</v>
      </c>
      <c r="C50" s="110" t="s">
        <v>78</v>
      </c>
      <c r="D50" s="43">
        <v>9</v>
      </c>
      <c r="E50" s="44" t="s">
        <v>149</v>
      </c>
      <c r="F50" s="45">
        <v>7</v>
      </c>
      <c r="G50" s="44" t="s">
        <v>349</v>
      </c>
      <c r="H50" s="48">
        <f t="shared" si="8"/>
        <v>16</v>
      </c>
      <c r="I50" s="17"/>
      <c r="J50" s="63">
        <v>7</v>
      </c>
      <c r="K50" s="44" t="s">
        <v>295</v>
      </c>
      <c r="L50" s="64">
        <v>7</v>
      </c>
      <c r="M50" s="44" t="s">
        <v>476</v>
      </c>
      <c r="N50" s="36">
        <f t="shared" si="9"/>
        <v>14</v>
      </c>
      <c r="O50" s="17"/>
      <c r="P50" s="43">
        <v>7</v>
      </c>
      <c r="Q50" s="44" t="s">
        <v>80</v>
      </c>
      <c r="R50" s="45">
        <v>6</v>
      </c>
      <c r="S50" s="44" t="s">
        <v>261</v>
      </c>
      <c r="T50" s="36">
        <f t="shared" si="10"/>
        <v>13</v>
      </c>
      <c r="U50" s="17"/>
      <c r="V50" s="43">
        <v>4</v>
      </c>
      <c r="W50" s="44" t="s">
        <v>496</v>
      </c>
      <c r="X50" s="45">
        <v>7</v>
      </c>
      <c r="Y50" s="44" t="s">
        <v>326</v>
      </c>
      <c r="Z50" s="36">
        <f t="shared" si="11"/>
        <v>11</v>
      </c>
      <c r="AA50" s="17"/>
      <c r="AB50" s="49">
        <v>5</v>
      </c>
      <c r="AC50" s="17"/>
      <c r="AD50" s="40">
        <f t="shared" si="12"/>
        <v>46</v>
      </c>
    </row>
    <row r="51" spans="1:30" ht="12.75">
      <c r="A51" s="169" t="s">
        <v>69</v>
      </c>
      <c r="B51" s="58" t="s">
        <v>512</v>
      </c>
      <c r="C51" s="110" t="s">
        <v>101</v>
      </c>
      <c r="D51" s="63"/>
      <c r="E51" s="44"/>
      <c r="F51" s="63"/>
      <c r="G51" s="44"/>
      <c r="H51" s="48">
        <f t="shared" si="8"/>
        <v>0</v>
      </c>
      <c r="I51" s="17"/>
      <c r="J51" s="63"/>
      <c r="K51" s="44"/>
      <c r="L51" s="64"/>
      <c r="M51" s="44"/>
      <c r="N51" s="36">
        <f t="shared" si="9"/>
        <v>0</v>
      </c>
      <c r="O51" s="17"/>
      <c r="P51" s="43">
        <v>9</v>
      </c>
      <c r="Q51" s="44" t="s">
        <v>295</v>
      </c>
      <c r="R51" s="45">
        <v>9</v>
      </c>
      <c r="S51" s="44" t="s">
        <v>80</v>
      </c>
      <c r="T51" s="36">
        <f t="shared" si="10"/>
        <v>18</v>
      </c>
      <c r="U51" s="17"/>
      <c r="V51" s="43">
        <v>9</v>
      </c>
      <c r="W51" s="44" t="s">
        <v>496</v>
      </c>
      <c r="X51" s="47">
        <v>14</v>
      </c>
      <c r="Y51" s="44" t="s">
        <v>371</v>
      </c>
      <c r="Z51" s="36">
        <f>SUM(V51,X51)</f>
        <v>23</v>
      </c>
      <c r="AA51" s="17"/>
      <c r="AB51" s="49">
        <v>0</v>
      </c>
      <c r="AC51" s="17"/>
      <c r="AD51" s="40">
        <f t="shared" si="12"/>
        <v>41</v>
      </c>
    </row>
    <row r="52" spans="1:30" ht="12.75">
      <c r="A52" s="169" t="s">
        <v>68</v>
      </c>
      <c r="B52" s="58" t="s">
        <v>446</v>
      </c>
      <c r="C52" s="110" t="s">
        <v>156</v>
      </c>
      <c r="D52" s="63"/>
      <c r="E52" s="44"/>
      <c r="F52" s="64"/>
      <c r="G52" s="44"/>
      <c r="H52" s="48">
        <f t="shared" si="8"/>
        <v>0</v>
      </c>
      <c r="I52" s="17"/>
      <c r="J52" s="63">
        <v>7</v>
      </c>
      <c r="K52" s="44" t="s">
        <v>149</v>
      </c>
      <c r="L52" s="64">
        <v>9</v>
      </c>
      <c r="M52" s="44" t="s">
        <v>349</v>
      </c>
      <c r="N52" s="36">
        <f t="shared" si="9"/>
        <v>16</v>
      </c>
      <c r="O52" s="17"/>
      <c r="P52" s="43">
        <v>7</v>
      </c>
      <c r="Q52" s="44" t="s">
        <v>261</v>
      </c>
      <c r="R52" s="45">
        <v>7</v>
      </c>
      <c r="S52" s="44" t="s">
        <v>311</v>
      </c>
      <c r="T52" s="36">
        <f t="shared" si="10"/>
        <v>14</v>
      </c>
      <c r="U52" s="17"/>
      <c r="V52" s="43">
        <v>3</v>
      </c>
      <c r="W52" s="44" t="s">
        <v>496</v>
      </c>
      <c r="X52" s="45" t="s">
        <v>79</v>
      </c>
      <c r="Y52" s="44" t="s">
        <v>326</v>
      </c>
      <c r="Z52" s="36">
        <f t="shared" si="11"/>
        <v>3</v>
      </c>
      <c r="AA52" s="17"/>
      <c r="AB52" s="49">
        <v>0</v>
      </c>
      <c r="AC52" s="17"/>
      <c r="AD52" s="40">
        <f t="shared" si="12"/>
        <v>33</v>
      </c>
    </row>
    <row r="53" spans="1:30" ht="12.75">
      <c r="A53" s="169" t="s">
        <v>71</v>
      </c>
      <c r="B53" s="58" t="s">
        <v>314</v>
      </c>
      <c r="C53" s="110" t="s">
        <v>119</v>
      </c>
      <c r="D53" s="63">
        <v>7</v>
      </c>
      <c r="E53" s="44" t="s">
        <v>311</v>
      </c>
      <c r="F53" s="64">
        <v>6</v>
      </c>
      <c r="G53" s="44" t="s">
        <v>341</v>
      </c>
      <c r="H53" s="48">
        <f t="shared" si="8"/>
        <v>13</v>
      </c>
      <c r="I53" s="17"/>
      <c r="J53" s="63">
        <v>6</v>
      </c>
      <c r="K53" s="44" t="s">
        <v>371</v>
      </c>
      <c r="L53" s="64">
        <v>6</v>
      </c>
      <c r="M53" s="44" t="s">
        <v>349</v>
      </c>
      <c r="N53" s="36">
        <f t="shared" si="9"/>
        <v>12</v>
      </c>
      <c r="O53" s="17"/>
      <c r="P53" s="43"/>
      <c r="Q53" s="44"/>
      <c r="R53" s="45"/>
      <c r="S53" s="44"/>
      <c r="T53" s="36">
        <f t="shared" si="10"/>
        <v>0</v>
      </c>
      <c r="U53" s="17"/>
      <c r="V53" s="43">
        <v>7</v>
      </c>
      <c r="W53" s="44" t="s">
        <v>295</v>
      </c>
      <c r="X53" s="45" t="s">
        <v>79</v>
      </c>
      <c r="Y53" s="44" t="s">
        <v>496</v>
      </c>
      <c r="Z53" s="36">
        <f t="shared" si="11"/>
        <v>7</v>
      </c>
      <c r="AA53" s="17"/>
      <c r="AB53" s="49">
        <v>0</v>
      </c>
      <c r="AC53" s="17"/>
      <c r="AD53" s="40">
        <f t="shared" si="12"/>
        <v>32</v>
      </c>
    </row>
    <row r="54" spans="1:30" ht="12.75">
      <c r="A54" s="169" t="s">
        <v>64</v>
      </c>
      <c r="B54" s="58" t="s">
        <v>447</v>
      </c>
      <c r="C54" s="110" t="s">
        <v>85</v>
      </c>
      <c r="D54" s="63"/>
      <c r="E54" s="65"/>
      <c r="F54" s="64"/>
      <c r="G54" s="44"/>
      <c r="H54" s="48">
        <f t="shared" si="8"/>
        <v>0</v>
      </c>
      <c r="I54" s="17"/>
      <c r="J54" s="63">
        <v>6</v>
      </c>
      <c r="K54" s="44" t="s">
        <v>149</v>
      </c>
      <c r="L54" s="64">
        <v>5</v>
      </c>
      <c r="M54" s="44" t="s">
        <v>349</v>
      </c>
      <c r="N54" s="36">
        <f t="shared" si="9"/>
        <v>11</v>
      </c>
      <c r="O54" s="17"/>
      <c r="P54" s="43">
        <v>6</v>
      </c>
      <c r="Q54" s="44" t="s">
        <v>295</v>
      </c>
      <c r="R54" s="45">
        <v>6</v>
      </c>
      <c r="S54" s="44" t="s">
        <v>311</v>
      </c>
      <c r="T54" s="36">
        <f aca="true" t="shared" si="13" ref="T54:T62">SUM(P54,R54)</f>
        <v>12</v>
      </c>
      <c r="U54" s="17"/>
      <c r="V54" s="46"/>
      <c r="W54" s="44"/>
      <c r="X54" s="45"/>
      <c r="Y54" s="44"/>
      <c r="Z54" s="36">
        <f t="shared" si="11"/>
        <v>0</v>
      </c>
      <c r="AA54" s="17"/>
      <c r="AB54" s="49">
        <v>0</v>
      </c>
      <c r="AC54" s="17"/>
      <c r="AD54" s="40">
        <f t="shared" si="12"/>
        <v>23</v>
      </c>
    </row>
    <row r="55" spans="1:30" ht="12.75">
      <c r="A55" s="169" t="s">
        <v>72</v>
      </c>
      <c r="B55" s="58" t="s">
        <v>445</v>
      </c>
      <c r="C55" s="110" t="s">
        <v>123</v>
      </c>
      <c r="D55" s="43"/>
      <c r="E55" s="65"/>
      <c r="F55" s="45"/>
      <c r="G55" s="44"/>
      <c r="H55" s="48">
        <f t="shared" si="8"/>
        <v>0</v>
      </c>
      <c r="I55" s="17"/>
      <c r="J55" s="63">
        <v>9</v>
      </c>
      <c r="K55" s="44" t="s">
        <v>149</v>
      </c>
      <c r="L55" s="64" t="s">
        <v>79</v>
      </c>
      <c r="M55" s="44" t="s">
        <v>349</v>
      </c>
      <c r="N55" s="36">
        <f t="shared" si="9"/>
        <v>9</v>
      </c>
      <c r="O55" s="17"/>
      <c r="P55" s="43"/>
      <c r="Q55" s="44"/>
      <c r="R55" s="45"/>
      <c r="S55" s="44"/>
      <c r="T55" s="36">
        <f t="shared" si="13"/>
        <v>0</v>
      </c>
      <c r="U55" s="17"/>
      <c r="V55" s="43">
        <v>9</v>
      </c>
      <c r="W55" s="44" t="s">
        <v>349</v>
      </c>
      <c r="X55" s="45" t="s">
        <v>79</v>
      </c>
      <c r="Y55" s="44" t="s">
        <v>476</v>
      </c>
      <c r="Z55" s="36">
        <f t="shared" si="11"/>
        <v>9</v>
      </c>
      <c r="AA55" s="17"/>
      <c r="AB55" s="49">
        <v>0</v>
      </c>
      <c r="AC55" s="17"/>
      <c r="AD55" s="40">
        <f t="shared" si="12"/>
        <v>18</v>
      </c>
    </row>
    <row r="56" spans="1:30" ht="12.75">
      <c r="A56" s="169" t="s">
        <v>70</v>
      </c>
      <c r="B56" s="58" t="s">
        <v>513</v>
      </c>
      <c r="C56" s="110" t="s">
        <v>107</v>
      </c>
      <c r="D56" s="63"/>
      <c r="E56" s="44"/>
      <c r="F56" s="64"/>
      <c r="G56" s="44"/>
      <c r="H56" s="48">
        <f t="shared" si="8"/>
        <v>0</v>
      </c>
      <c r="I56" s="17"/>
      <c r="J56" s="63"/>
      <c r="K56" s="44"/>
      <c r="L56" s="64"/>
      <c r="M56" s="44"/>
      <c r="N56" s="48">
        <f>SUM(J56:L56)</f>
        <v>0</v>
      </c>
      <c r="O56" s="17"/>
      <c r="P56" s="43">
        <v>7</v>
      </c>
      <c r="Q56" s="44" t="s">
        <v>295</v>
      </c>
      <c r="R56" s="45">
        <v>9</v>
      </c>
      <c r="S56" s="44" t="s">
        <v>349</v>
      </c>
      <c r="T56" s="36">
        <f t="shared" si="13"/>
        <v>16</v>
      </c>
      <c r="U56" s="17"/>
      <c r="V56" s="43"/>
      <c r="W56" s="44"/>
      <c r="X56" s="45"/>
      <c r="Y56" s="44"/>
      <c r="Z56" s="36">
        <f t="shared" si="11"/>
        <v>0</v>
      </c>
      <c r="AA56" s="17"/>
      <c r="AB56" s="49">
        <v>0</v>
      </c>
      <c r="AC56" s="17"/>
      <c r="AD56" s="40">
        <f t="shared" si="12"/>
        <v>16</v>
      </c>
    </row>
    <row r="57" spans="1:30" ht="12.75">
      <c r="A57" s="169" t="s">
        <v>73</v>
      </c>
      <c r="B57" s="58" t="s">
        <v>613</v>
      </c>
      <c r="C57" s="110" t="s">
        <v>152</v>
      </c>
      <c r="D57" s="63"/>
      <c r="E57" s="44"/>
      <c r="F57" s="64"/>
      <c r="G57" s="44"/>
      <c r="H57" s="48">
        <f t="shared" si="8"/>
        <v>0</v>
      </c>
      <c r="I57" s="17"/>
      <c r="J57" s="63"/>
      <c r="K57" s="44"/>
      <c r="L57" s="64"/>
      <c r="M57" s="44"/>
      <c r="N57" s="48">
        <f>SUM(J57:L57)</f>
        <v>0</v>
      </c>
      <c r="O57" s="17"/>
      <c r="P57" s="43"/>
      <c r="Q57" s="44"/>
      <c r="R57" s="45"/>
      <c r="S57" s="44"/>
      <c r="T57" s="36">
        <f t="shared" si="13"/>
        <v>0</v>
      </c>
      <c r="U57" s="17"/>
      <c r="V57" s="43">
        <v>6</v>
      </c>
      <c r="W57" s="44" t="s">
        <v>496</v>
      </c>
      <c r="X57" s="45">
        <v>9</v>
      </c>
      <c r="Y57" s="44" t="s">
        <v>295</v>
      </c>
      <c r="Z57" s="36">
        <f>SUM(V57,X57)</f>
        <v>15</v>
      </c>
      <c r="AA57" s="17"/>
      <c r="AB57" s="49">
        <v>0</v>
      </c>
      <c r="AC57" s="17"/>
      <c r="AD57" s="40">
        <f t="shared" si="12"/>
        <v>15</v>
      </c>
    </row>
    <row r="58" spans="1:30" ht="12.75">
      <c r="A58" s="169" t="s">
        <v>74</v>
      </c>
      <c r="B58" s="58" t="s">
        <v>527</v>
      </c>
      <c r="C58" s="110" t="s">
        <v>92</v>
      </c>
      <c r="D58" s="63"/>
      <c r="E58" s="44"/>
      <c r="F58" s="64"/>
      <c r="G58" s="44"/>
      <c r="H58" s="48">
        <f t="shared" si="8"/>
        <v>0</v>
      </c>
      <c r="I58" s="17"/>
      <c r="J58" s="63"/>
      <c r="K58" s="44"/>
      <c r="L58" s="64"/>
      <c r="M58" s="44"/>
      <c r="N58" s="48">
        <f>SUM(J58:L58)</f>
        <v>0</v>
      </c>
      <c r="O58" s="17"/>
      <c r="P58" s="43">
        <v>7</v>
      </c>
      <c r="Q58" s="44" t="s">
        <v>349</v>
      </c>
      <c r="R58" s="45">
        <v>7</v>
      </c>
      <c r="S58" s="44" t="s">
        <v>149</v>
      </c>
      <c r="T58" s="36">
        <f t="shared" si="13"/>
        <v>14</v>
      </c>
      <c r="U58" s="17"/>
      <c r="V58" s="43"/>
      <c r="W58" s="44"/>
      <c r="X58" s="45"/>
      <c r="Y58" s="44"/>
      <c r="Z58" s="36">
        <f t="shared" si="11"/>
        <v>0</v>
      </c>
      <c r="AA58" s="17"/>
      <c r="AB58" s="49">
        <v>0</v>
      </c>
      <c r="AC58" s="17"/>
      <c r="AD58" s="40">
        <f t="shared" si="12"/>
        <v>14</v>
      </c>
    </row>
    <row r="59" spans="1:30" ht="12.75">
      <c r="A59" s="169" t="s">
        <v>74</v>
      </c>
      <c r="B59" s="58" t="s">
        <v>374</v>
      </c>
      <c r="C59" s="110" t="s">
        <v>119</v>
      </c>
      <c r="D59" s="63"/>
      <c r="E59" s="44"/>
      <c r="F59" s="64"/>
      <c r="G59" s="44"/>
      <c r="H59" s="48">
        <f t="shared" si="8"/>
        <v>0</v>
      </c>
      <c r="I59" s="17"/>
      <c r="J59" s="63">
        <v>7</v>
      </c>
      <c r="K59" s="44" t="s">
        <v>371</v>
      </c>
      <c r="L59" s="64">
        <v>7</v>
      </c>
      <c r="M59" s="44" t="s">
        <v>349</v>
      </c>
      <c r="N59" s="36">
        <f t="shared" si="9"/>
        <v>14</v>
      </c>
      <c r="O59" s="17"/>
      <c r="P59" s="43"/>
      <c r="Q59" s="44"/>
      <c r="R59" s="45"/>
      <c r="S59" s="44"/>
      <c r="T59" s="36">
        <f t="shared" si="13"/>
        <v>0</v>
      </c>
      <c r="U59" s="17"/>
      <c r="V59" s="43"/>
      <c r="W59" s="44"/>
      <c r="X59" s="45"/>
      <c r="Y59" s="44"/>
      <c r="Z59" s="36">
        <f>SUM(V59,X59)</f>
        <v>0</v>
      </c>
      <c r="AA59" s="17"/>
      <c r="AB59" s="49">
        <v>0</v>
      </c>
      <c r="AC59" s="17"/>
      <c r="AD59" s="40">
        <f t="shared" si="12"/>
        <v>14</v>
      </c>
    </row>
    <row r="60" spans="1:30" ht="12.75">
      <c r="A60" s="169" t="s">
        <v>75</v>
      </c>
      <c r="B60" s="58" t="s">
        <v>577</v>
      </c>
      <c r="C60" s="110" t="s">
        <v>578</v>
      </c>
      <c r="D60" s="63"/>
      <c r="E60" s="44"/>
      <c r="F60" s="64"/>
      <c r="G60" s="44"/>
      <c r="H60" s="48">
        <f t="shared" si="8"/>
        <v>0</v>
      </c>
      <c r="I60" s="17"/>
      <c r="J60" s="63"/>
      <c r="K60" s="44"/>
      <c r="L60" s="64"/>
      <c r="M60" s="44"/>
      <c r="N60" s="48">
        <f>SUM(J60:L60)</f>
        <v>0</v>
      </c>
      <c r="O60" s="17"/>
      <c r="P60" s="43"/>
      <c r="Q60" s="44"/>
      <c r="R60" s="45"/>
      <c r="S60" s="44"/>
      <c r="T60" s="36">
        <f t="shared" si="13"/>
        <v>0</v>
      </c>
      <c r="U60" s="17"/>
      <c r="V60" s="43">
        <v>6</v>
      </c>
      <c r="W60" s="44" t="s">
        <v>349</v>
      </c>
      <c r="X60" s="45">
        <v>6</v>
      </c>
      <c r="Y60" s="44" t="s">
        <v>149</v>
      </c>
      <c r="Z60" s="36">
        <f>SUM(V60,X60)</f>
        <v>12</v>
      </c>
      <c r="AA60" s="17"/>
      <c r="AB60" s="49">
        <v>0</v>
      </c>
      <c r="AC60" s="17"/>
      <c r="AD60" s="40">
        <f t="shared" si="12"/>
        <v>12</v>
      </c>
    </row>
    <row r="61" spans="1:30" ht="12.75">
      <c r="A61" s="169" t="s">
        <v>670</v>
      </c>
      <c r="B61" s="58" t="s">
        <v>612</v>
      </c>
      <c r="C61" s="110" t="s">
        <v>92</v>
      </c>
      <c r="D61" s="63"/>
      <c r="E61" s="44"/>
      <c r="F61" s="64"/>
      <c r="G61" s="44"/>
      <c r="H61" s="48">
        <f t="shared" si="8"/>
        <v>0</v>
      </c>
      <c r="I61" s="17"/>
      <c r="J61" s="63"/>
      <c r="K61" s="44"/>
      <c r="L61" s="64"/>
      <c r="M61" s="44"/>
      <c r="N61" s="48">
        <f>SUM(J61:L61)</f>
        <v>0</v>
      </c>
      <c r="O61" s="17"/>
      <c r="P61" s="43"/>
      <c r="Q61" s="44"/>
      <c r="R61" s="45"/>
      <c r="S61" s="44"/>
      <c r="T61" s="36">
        <f t="shared" si="13"/>
        <v>0</v>
      </c>
      <c r="U61" s="17"/>
      <c r="V61" s="43">
        <v>7</v>
      </c>
      <c r="W61" s="44" t="s">
        <v>496</v>
      </c>
      <c r="X61" s="43"/>
      <c r="Y61" s="44"/>
      <c r="Z61" s="36">
        <f>SUM(V61,X61)</f>
        <v>7</v>
      </c>
      <c r="AA61" s="17"/>
      <c r="AB61" s="49">
        <v>0</v>
      </c>
      <c r="AC61" s="17"/>
      <c r="AD61" s="40">
        <f t="shared" si="12"/>
        <v>7</v>
      </c>
    </row>
    <row r="62" spans="1:30" ht="12.75">
      <c r="A62" s="169" t="s">
        <v>6</v>
      </c>
      <c r="B62" s="58" t="s">
        <v>375</v>
      </c>
      <c r="C62" s="110" t="s">
        <v>376</v>
      </c>
      <c r="D62" s="63"/>
      <c r="E62" s="44"/>
      <c r="F62" s="64"/>
      <c r="G62" s="44"/>
      <c r="H62" s="48">
        <f t="shared" si="8"/>
        <v>0</v>
      </c>
      <c r="I62" s="17"/>
      <c r="J62" s="63" t="s">
        <v>79</v>
      </c>
      <c r="K62" s="44" t="s">
        <v>371</v>
      </c>
      <c r="L62" s="64"/>
      <c r="M62" s="44"/>
      <c r="N62" s="48">
        <f t="shared" si="9"/>
        <v>0</v>
      </c>
      <c r="O62" s="17"/>
      <c r="P62" s="43"/>
      <c r="Q62" s="44"/>
      <c r="R62" s="45"/>
      <c r="S62" s="44"/>
      <c r="T62" s="36">
        <f t="shared" si="13"/>
        <v>0</v>
      </c>
      <c r="U62" s="17"/>
      <c r="V62" s="43"/>
      <c r="W62" s="44"/>
      <c r="X62" s="45"/>
      <c r="Y62" s="44"/>
      <c r="Z62" s="36">
        <f>SUM(V62,X62)</f>
        <v>0</v>
      </c>
      <c r="AA62" s="17"/>
      <c r="AB62" s="49">
        <v>0</v>
      </c>
      <c r="AC62" s="17"/>
      <c r="AD62" s="50">
        <f>SUM(H62,N62,T62,Z62,AB62)-MIN(H62,N62,T62)</f>
        <v>0</v>
      </c>
    </row>
    <row r="63" ht="12.75">
      <c r="A63" s="103"/>
    </row>
  </sheetData>
  <sheetProtection password="CC1D" sheet="1" objects="1" scenarios="1" selectLockedCells="1" selectUnlockedCells="1"/>
  <printOptions/>
  <pageMargins left="0.7874015748031497" right="0.7874015748031497" top="0.7874015748031497" bottom="0.5905511811023623" header="0.5118110236220472" footer="0.5118110236220472"/>
  <pageSetup horizontalDpi="120" verticalDpi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9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3.00390625" style="0" customWidth="1"/>
    <col min="3" max="3" width="6.8515625" style="0" customWidth="1"/>
    <col min="4" max="4" width="3.57421875" style="0" customWidth="1"/>
    <col min="5" max="5" width="3.7109375" style="0" customWidth="1"/>
    <col min="6" max="6" width="3.140625" style="0" customWidth="1"/>
    <col min="7" max="7" width="3.7109375" style="0" customWidth="1"/>
    <col min="8" max="8" width="3.00390625" style="0" customWidth="1"/>
    <col min="9" max="9" width="2.00390625" style="0" customWidth="1"/>
    <col min="10" max="10" width="3.57421875" style="0" customWidth="1"/>
    <col min="11" max="11" width="3.7109375" style="0" customWidth="1"/>
    <col min="12" max="12" width="3.421875" style="0" customWidth="1"/>
    <col min="13" max="13" width="3.7109375" style="0" customWidth="1"/>
    <col min="14" max="14" width="3.28125" style="0" customWidth="1"/>
    <col min="15" max="15" width="2.00390625" style="0" customWidth="1"/>
    <col min="16" max="16" width="3.57421875" style="0" customWidth="1"/>
    <col min="17" max="17" width="4.00390625" style="0" customWidth="1"/>
    <col min="18" max="18" width="3.28125" style="0" customWidth="1"/>
    <col min="19" max="19" width="3.8515625" style="0" customWidth="1"/>
    <col min="20" max="20" width="3.00390625" style="0" customWidth="1"/>
    <col min="21" max="21" width="2.00390625" style="0" customWidth="1"/>
    <col min="22" max="22" width="3.57421875" style="0" customWidth="1"/>
    <col min="23" max="23" width="4.140625" style="0" customWidth="1"/>
    <col min="24" max="24" width="3.421875" style="0" customWidth="1"/>
    <col min="25" max="25" width="4.00390625" style="0" customWidth="1"/>
    <col min="26" max="26" width="3.140625" style="0" customWidth="1"/>
    <col min="27" max="27" width="1.421875" style="0" customWidth="1"/>
    <col min="28" max="28" width="6.8515625" style="0" customWidth="1"/>
    <col min="29" max="29" width="1.8515625" style="0" customWidth="1"/>
    <col min="30" max="30" width="7.421875" style="0" customWidth="1"/>
  </cols>
  <sheetData>
    <row r="1" spans="1:30" ht="12.75">
      <c r="A1" s="66"/>
      <c r="B1" s="66"/>
      <c r="C1" s="66"/>
      <c r="D1" s="66"/>
      <c r="E1" s="18" t="s">
        <v>77</v>
      </c>
      <c r="F1" s="66"/>
      <c r="G1" s="17"/>
      <c r="H1" s="18"/>
      <c r="I1" s="18"/>
      <c r="J1" s="18"/>
      <c r="K1" s="67"/>
      <c r="L1" s="18"/>
      <c r="M1" s="18"/>
      <c r="N1" s="18"/>
      <c r="O1" s="18"/>
      <c r="P1" s="18"/>
      <c r="Q1" s="18"/>
      <c r="R1" s="18"/>
      <c r="S1" s="66"/>
      <c r="T1" s="66"/>
      <c r="U1" s="17"/>
      <c r="V1" s="17"/>
      <c r="W1" s="17"/>
      <c r="X1" s="17"/>
      <c r="Y1" s="17"/>
      <c r="Z1" s="17"/>
      <c r="AA1" s="17"/>
      <c r="AB1" s="17"/>
      <c r="AC1" s="17"/>
      <c r="AD1" s="22" t="s">
        <v>713</v>
      </c>
    </row>
    <row r="2" spans="1:30" ht="12.75">
      <c r="A2" s="66"/>
      <c r="B2" s="18" t="s">
        <v>12</v>
      </c>
      <c r="C2" s="18"/>
      <c r="D2" s="66"/>
      <c r="E2" s="66"/>
      <c r="F2" s="66"/>
      <c r="G2" s="66"/>
      <c r="H2" s="66"/>
      <c r="I2" s="66"/>
      <c r="J2" s="66"/>
      <c r="K2" s="68"/>
      <c r="L2" s="66"/>
      <c r="M2" s="66"/>
      <c r="N2" s="66"/>
      <c r="O2" s="66"/>
      <c r="P2" s="66"/>
      <c r="Q2" s="66"/>
      <c r="R2" s="66"/>
      <c r="S2" s="66"/>
      <c r="T2" s="66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3.5" thickBot="1">
      <c r="A3" s="31" t="s">
        <v>3</v>
      </c>
      <c r="B3" s="25" t="s">
        <v>0</v>
      </c>
      <c r="C3" s="25"/>
      <c r="D3" s="26"/>
      <c r="E3" s="27" t="s">
        <v>1</v>
      </c>
      <c r="F3" s="27"/>
      <c r="G3" s="27"/>
      <c r="H3" s="25" t="s">
        <v>4</v>
      </c>
      <c r="I3" s="27"/>
      <c r="J3" s="27"/>
      <c r="K3" s="69" t="s">
        <v>2</v>
      </c>
      <c r="L3" s="27"/>
      <c r="M3" s="27"/>
      <c r="N3" s="25" t="s">
        <v>4</v>
      </c>
      <c r="O3" s="26"/>
      <c r="P3" s="28"/>
      <c r="Q3" s="27" t="s">
        <v>36</v>
      </c>
      <c r="R3" s="27"/>
      <c r="S3" s="27"/>
      <c r="T3" s="25" t="s">
        <v>4</v>
      </c>
      <c r="U3" s="26"/>
      <c r="V3" s="28"/>
      <c r="W3" s="27" t="s">
        <v>37</v>
      </c>
      <c r="X3" s="27"/>
      <c r="Y3" s="27"/>
      <c r="Z3" s="29" t="s">
        <v>4</v>
      </c>
      <c r="AA3" s="26"/>
      <c r="AB3" s="31" t="s">
        <v>34</v>
      </c>
      <c r="AC3" s="26"/>
      <c r="AD3" s="31" t="s">
        <v>35</v>
      </c>
    </row>
    <row r="4" spans="1:30" ht="13.5" thickTop="1">
      <c r="A4" s="105" t="s">
        <v>5</v>
      </c>
      <c r="B4" s="57" t="s">
        <v>321</v>
      </c>
      <c r="C4" s="109" t="s">
        <v>96</v>
      </c>
      <c r="D4" s="37">
        <v>14</v>
      </c>
      <c r="E4" s="34" t="s">
        <v>311</v>
      </c>
      <c r="F4" s="35">
        <v>7</v>
      </c>
      <c r="G4" s="34" t="s">
        <v>341</v>
      </c>
      <c r="H4" s="36">
        <f aca="true" t="shared" si="0" ref="H4:H21">SUM(D4,F4)</f>
        <v>21</v>
      </c>
      <c r="I4" s="23"/>
      <c r="J4" s="33">
        <v>9</v>
      </c>
      <c r="K4" s="70" t="s">
        <v>326</v>
      </c>
      <c r="L4" s="35">
        <v>9</v>
      </c>
      <c r="M4" s="34" t="s">
        <v>496</v>
      </c>
      <c r="N4" s="36">
        <f aca="true" t="shared" si="1" ref="N4:N27">SUM(J4,L4)</f>
        <v>18</v>
      </c>
      <c r="O4" s="17"/>
      <c r="P4" s="33">
        <v>9</v>
      </c>
      <c r="Q4" s="34" t="s">
        <v>350</v>
      </c>
      <c r="R4" s="35">
        <v>9</v>
      </c>
      <c r="S4" s="34" t="s">
        <v>80</v>
      </c>
      <c r="T4" s="36">
        <f aca="true" t="shared" si="2" ref="T4:T28">SUM(P4,R4)</f>
        <v>18</v>
      </c>
      <c r="U4" s="17"/>
      <c r="V4" s="37">
        <v>14</v>
      </c>
      <c r="W4" s="34" t="s">
        <v>149</v>
      </c>
      <c r="X4" s="38">
        <v>14</v>
      </c>
      <c r="Y4" s="34" t="s">
        <v>371</v>
      </c>
      <c r="Z4" s="36">
        <f aca="true" t="shared" si="3" ref="Z4:Z28">SUM(V4,X4)</f>
        <v>28</v>
      </c>
      <c r="AA4" s="17"/>
      <c r="AB4" s="39">
        <v>5</v>
      </c>
      <c r="AC4" s="17"/>
      <c r="AD4" s="40">
        <f aca="true" t="shared" si="4" ref="AD4:AD37">SUM(H4,N4,T4,Z4,AB4)-MIN(H4,N4,T4)</f>
        <v>72</v>
      </c>
    </row>
    <row r="5" spans="1:30" ht="12.75">
      <c r="A5" s="104" t="s">
        <v>65</v>
      </c>
      <c r="B5" s="58" t="s">
        <v>336</v>
      </c>
      <c r="C5" s="110" t="s">
        <v>129</v>
      </c>
      <c r="D5" s="43">
        <v>9</v>
      </c>
      <c r="E5" s="44" t="s">
        <v>326</v>
      </c>
      <c r="F5" s="45">
        <v>9</v>
      </c>
      <c r="G5" s="44" t="s">
        <v>350</v>
      </c>
      <c r="H5" s="36">
        <f t="shared" si="0"/>
        <v>18</v>
      </c>
      <c r="I5" s="23"/>
      <c r="J5" s="43"/>
      <c r="K5" s="71"/>
      <c r="L5" s="45"/>
      <c r="M5" s="44"/>
      <c r="N5" s="36">
        <f>SUM(J5,L5)</f>
        <v>0</v>
      </c>
      <c r="O5" s="17"/>
      <c r="P5" s="43">
        <v>9</v>
      </c>
      <c r="Q5" s="44" t="s">
        <v>349</v>
      </c>
      <c r="R5" s="45">
        <v>9</v>
      </c>
      <c r="S5" s="44" t="s">
        <v>261</v>
      </c>
      <c r="T5" s="36">
        <f t="shared" si="2"/>
        <v>18</v>
      </c>
      <c r="U5" s="17"/>
      <c r="V5" s="43">
        <v>6</v>
      </c>
      <c r="W5" s="44" t="s">
        <v>496</v>
      </c>
      <c r="X5" s="47">
        <v>14</v>
      </c>
      <c r="Y5" s="44" t="s">
        <v>476</v>
      </c>
      <c r="Z5" s="36">
        <f t="shared" si="3"/>
        <v>20</v>
      </c>
      <c r="AA5" s="17"/>
      <c r="AB5" s="49">
        <v>0</v>
      </c>
      <c r="AC5" s="17"/>
      <c r="AD5" s="40">
        <f t="shared" si="4"/>
        <v>56</v>
      </c>
    </row>
    <row r="6" spans="1:30" ht="12.75">
      <c r="A6" s="104" t="s">
        <v>66</v>
      </c>
      <c r="B6" s="58" t="s">
        <v>307</v>
      </c>
      <c r="C6" s="110" t="s">
        <v>308</v>
      </c>
      <c r="D6" s="43">
        <v>9</v>
      </c>
      <c r="E6" s="44" t="s">
        <v>295</v>
      </c>
      <c r="F6" s="43">
        <v>7</v>
      </c>
      <c r="G6" s="44" t="s">
        <v>350</v>
      </c>
      <c r="H6" s="36">
        <f t="shared" si="0"/>
        <v>16</v>
      </c>
      <c r="I6" s="23"/>
      <c r="J6" s="43">
        <v>7</v>
      </c>
      <c r="K6" s="71" t="s">
        <v>326</v>
      </c>
      <c r="L6" s="45">
        <v>7</v>
      </c>
      <c r="M6" s="44" t="s">
        <v>496</v>
      </c>
      <c r="N6" s="36">
        <f t="shared" si="1"/>
        <v>14</v>
      </c>
      <c r="O6" s="17"/>
      <c r="P6" s="43">
        <v>9</v>
      </c>
      <c r="Q6" s="44" t="s">
        <v>149</v>
      </c>
      <c r="R6" s="45">
        <v>7</v>
      </c>
      <c r="S6" s="44" t="s">
        <v>311</v>
      </c>
      <c r="T6" s="36">
        <f t="shared" si="2"/>
        <v>16</v>
      </c>
      <c r="U6" s="17"/>
      <c r="V6" s="43">
        <v>7</v>
      </c>
      <c r="W6" s="44" t="s">
        <v>349</v>
      </c>
      <c r="X6" s="45">
        <v>6</v>
      </c>
      <c r="Y6" s="44" t="s">
        <v>492</v>
      </c>
      <c r="Z6" s="36">
        <f t="shared" si="3"/>
        <v>13</v>
      </c>
      <c r="AA6" s="17"/>
      <c r="AB6" s="49">
        <v>5</v>
      </c>
      <c r="AC6" s="17"/>
      <c r="AD6" s="40">
        <f t="shared" si="4"/>
        <v>50</v>
      </c>
    </row>
    <row r="7" spans="1:30" ht="12.75">
      <c r="A7" s="104" t="s">
        <v>67</v>
      </c>
      <c r="B7" s="58" t="s">
        <v>242</v>
      </c>
      <c r="C7" s="110" t="s">
        <v>101</v>
      </c>
      <c r="D7" s="43">
        <v>9</v>
      </c>
      <c r="E7" s="44" t="s">
        <v>228</v>
      </c>
      <c r="F7" s="45">
        <v>6</v>
      </c>
      <c r="G7" s="44" t="s">
        <v>341</v>
      </c>
      <c r="H7" s="36">
        <f t="shared" si="0"/>
        <v>15</v>
      </c>
      <c r="I7" s="23"/>
      <c r="J7" s="43">
        <v>9</v>
      </c>
      <c r="K7" s="71" t="s">
        <v>476</v>
      </c>
      <c r="L7" s="45">
        <v>7</v>
      </c>
      <c r="M7" s="44" t="s">
        <v>349</v>
      </c>
      <c r="N7" s="36">
        <f t="shared" si="1"/>
        <v>16</v>
      </c>
      <c r="O7" s="17"/>
      <c r="P7" s="43">
        <v>9</v>
      </c>
      <c r="Q7" s="44" t="s">
        <v>507</v>
      </c>
      <c r="R7" s="45">
        <v>7</v>
      </c>
      <c r="S7" s="44" t="s">
        <v>261</v>
      </c>
      <c r="T7" s="36">
        <f t="shared" si="2"/>
        <v>16</v>
      </c>
      <c r="U7" s="17"/>
      <c r="V7" s="43">
        <v>5</v>
      </c>
      <c r="W7" s="44" t="s">
        <v>496</v>
      </c>
      <c r="X7" s="45">
        <v>7</v>
      </c>
      <c r="Y7" s="44" t="s">
        <v>371</v>
      </c>
      <c r="Z7" s="36">
        <f t="shared" si="3"/>
        <v>12</v>
      </c>
      <c r="AA7" s="17"/>
      <c r="AB7" s="49">
        <v>5</v>
      </c>
      <c r="AC7" s="17"/>
      <c r="AD7" s="40">
        <f t="shared" si="4"/>
        <v>49</v>
      </c>
    </row>
    <row r="8" spans="1:30" ht="12.75">
      <c r="A8" s="104" t="s">
        <v>69</v>
      </c>
      <c r="B8" s="58" t="s">
        <v>711</v>
      </c>
      <c r="C8" s="110" t="s">
        <v>92</v>
      </c>
      <c r="D8" s="43">
        <v>9</v>
      </c>
      <c r="E8" s="44" t="s">
        <v>261</v>
      </c>
      <c r="F8" s="45">
        <v>5</v>
      </c>
      <c r="G8" s="44" t="s">
        <v>341</v>
      </c>
      <c r="H8" s="36">
        <f t="shared" si="0"/>
        <v>14</v>
      </c>
      <c r="I8" s="17"/>
      <c r="J8" s="43">
        <v>9</v>
      </c>
      <c r="K8" s="71" t="s">
        <v>405</v>
      </c>
      <c r="L8" s="45">
        <v>6</v>
      </c>
      <c r="M8" s="44" t="s">
        <v>349</v>
      </c>
      <c r="N8" s="36">
        <f t="shared" si="1"/>
        <v>15</v>
      </c>
      <c r="O8" s="17"/>
      <c r="P8" s="43">
        <v>7</v>
      </c>
      <c r="Q8" s="44" t="s">
        <v>350</v>
      </c>
      <c r="R8" s="45">
        <v>7</v>
      </c>
      <c r="S8" s="44" t="s">
        <v>326</v>
      </c>
      <c r="T8" s="36">
        <f t="shared" si="2"/>
        <v>14</v>
      </c>
      <c r="U8" s="17"/>
      <c r="V8" s="43">
        <v>6</v>
      </c>
      <c r="W8" s="44" t="s">
        <v>295</v>
      </c>
      <c r="X8" s="45">
        <v>7</v>
      </c>
      <c r="Y8" s="44" t="s">
        <v>476</v>
      </c>
      <c r="Z8" s="36">
        <f t="shared" si="3"/>
        <v>13</v>
      </c>
      <c r="AA8" s="17"/>
      <c r="AB8" s="49">
        <v>5</v>
      </c>
      <c r="AC8" s="17"/>
      <c r="AD8" s="40">
        <f t="shared" si="4"/>
        <v>47</v>
      </c>
    </row>
    <row r="9" spans="1:30" ht="12.75">
      <c r="A9" s="104" t="s">
        <v>68</v>
      </c>
      <c r="B9" s="58" t="s">
        <v>121</v>
      </c>
      <c r="C9" s="110" t="s">
        <v>78</v>
      </c>
      <c r="D9" s="43">
        <v>7</v>
      </c>
      <c r="E9" s="44" t="s">
        <v>80</v>
      </c>
      <c r="F9" s="45">
        <v>7</v>
      </c>
      <c r="G9" s="44" t="s">
        <v>326</v>
      </c>
      <c r="H9" s="36">
        <f t="shared" si="0"/>
        <v>14</v>
      </c>
      <c r="I9" s="17"/>
      <c r="J9" s="43">
        <v>7</v>
      </c>
      <c r="K9" s="71" t="s">
        <v>295</v>
      </c>
      <c r="L9" s="45">
        <v>4</v>
      </c>
      <c r="M9" s="44" t="s">
        <v>349</v>
      </c>
      <c r="N9" s="36">
        <f t="shared" si="1"/>
        <v>11</v>
      </c>
      <c r="O9" s="17"/>
      <c r="P9" s="43">
        <v>6</v>
      </c>
      <c r="Q9" s="44" t="s">
        <v>350</v>
      </c>
      <c r="R9" s="45">
        <v>5</v>
      </c>
      <c r="S9" s="44" t="s">
        <v>311</v>
      </c>
      <c r="T9" s="36">
        <f t="shared" si="2"/>
        <v>11</v>
      </c>
      <c r="U9" s="17"/>
      <c r="V9" s="43">
        <v>7</v>
      </c>
      <c r="W9" s="44" t="s">
        <v>492</v>
      </c>
      <c r="X9" s="45">
        <v>7</v>
      </c>
      <c r="Y9" s="44" t="s">
        <v>149</v>
      </c>
      <c r="Z9" s="36">
        <f t="shared" si="3"/>
        <v>14</v>
      </c>
      <c r="AA9" s="17"/>
      <c r="AB9" s="49">
        <v>5</v>
      </c>
      <c r="AC9" s="17"/>
      <c r="AD9" s="40">
        <f t="shared" si="4"/>
        <v>44</v>
      </c>
    </row>
    <row r="10" spans="1:30" ht="12.75">
      <c r="A10" s="104" t="s">
        <v>71</v>
      </c>
      <c r="B10" s="58" t="s">
        <v>120</v>
      </c>
      <c r="C10" s="110" t="s">
        <v>123</v>
      </c>
      <c r="D10" s="46">
        <v>14</v>
      </c>
      <c r="E10" s="44" t="s">
        <v>80</v>
      </c>
      <c r="F10" s="45">
        <v>9</v>
      </c>
      <c r="G10" s="44" t="s">
        <v>341</v>
      </c>
      <c r="H10" s="36">
        <f t="shared" si="0"/>
        <v>23</v>
      </c>
      <c r="I10" s="17"/>
      <c r="J10" s="43" t="s">
        <v>79</v>
      </c>
      <c r="K10" s="71" t="s">
        <v>405</v>
      </c>
      <c r="L10" s="45" t="s">
        <v>79</v>
      </c>
      <c r="M10" s="44" t="s">
        <v>496</v>
      </c>
      <c r="N10" s="36">
        <f t="shared" si="1"/>
        <v>0</v>
      </c>
      <c r="O10" s="17"/>
      <c r="P10" s="46"/>
      <c r="Q10" s="44"/>
      <c r="R10" s="45"/>
      <c r="S10" s="44"/>
      <c r="T10" s="36">
        <f t="shared" si="2"/>
        <v>0</v>
      </c>
      <c r="U10" s="17"/>
      <c r="V10" s="46">
        <v>14</v>
      </c>
      <c r="W10" s="44" t="s">
        <v>492</v>
      </c>
      <c r="X10" s="47">
        <v>5</v>
      </c>
      <c r="Y10" s="44" t="s">
        <v>496</v>
      </c>
      <c r="Z10" s="36">
        <f t="shared" si="3"/>
        <v>19</v>
      </c>
      <c r="AA10" s="17"/>
      <c r="AB10" s="49">
        <v>0</v>
      </c>
      <c r="AC10" s="17"/>
      <c r="AD10" s="40">
        <f t="shared" si="4"/>
        <v>42</v>
      </c>
    </row>
    <row r="11" spans="1:30" ht="12.75">
      <c r="A11" s="104" t="s">
        <v>71</v>
      </c>
      <c r="B11" s="58" t="s">
        <v>122</v>
      </c>
      <c r="C11" s="110" t="s">
        <v>107</v>
      </c>
      <c r="D11" s="43">
        <v>6</v>
      </c>
      <c r="E11" s="44" t="s">
        <v>80</v>
      </c>
      <c r="F11" s="45">
        <v>7</v>
      </c>
      <c r="G11" s="44" t="s">
        <v>311</v>
      </c>
      <c r="H11" s="36">
        <f t="shared" si="0"/>
        <v>13</v>
      </c>
      <c r="I11" s="23"/>
      <c r="J11" s="43">
        <v>7</v>
      </c>
      <c r="K11" s="71" t="s">
        <v>371</v>
      </c>
      <c r="L11" s="45">
        <v>6</v>
      </c>
      <c r="M11" s="44" t="s">
        <v>492</v>
      </c>
      <c r="N11" s="36">
        <f t="shared" si="1"/>
        <v>13</v>
      </c>
      <c r="O11" s="17"/>
      <c r="P11" s="43">
        <v>5</v>
      </c>
      <c r="Q11" s="44" t="s">
        <v>349</v>
      </c>
      <c r="R11" s="45">
        <v>6</v>
      </c>
      <c r="S11" s="44" t="s">
        <v>261</v>
      </c>
      <c r="T11" s="36">
        <f t="shared" si="2"/>
        <v>11</v>
      </c>
      <c r="U11" s="17"/>
      <c r="V11" s="43">
        <v>7</v>
      </c>
      <c r="W11" s="44" t="s">
        <v>295</v>
      </c>
      <c r="X11" s="45">
        <v>4</v>
      </c>
      <c r="Y11" s="44" t="s">
        <v>476</v>
      </c>
      <c r="Z11" s="36">
        <f t="shared" si="3"/>
        <v>11</v>
      </c>
      <c r="AA11" s="17"/>
      <c r="AB11" s="49">
        <v>5</v>
      </c>
      <c r="AC11" s="17"/>
      <c r="AD11" s="40">
        <f t="shared" si="4"/>
        <v>42</v>
      </c>
    </row>
    <row r="12" spans="1:30" ht="12.75">
      <c r="A12" s="104" t="s">
        <v>64</v>
      </c>
      <c r="B12" s="58" t="s">
        <v>279</v>
      </c>
      <c r="C12" s="110" t="s">
        <v>107</v>
      </c>
      <c r="D12" s="43">
        <v>6</v>
      </c>
      <c r="E12" s="44" t="s">
        <v>261</v>
      </c>
      <c r="F12" s="45">
        <v>2</v>
      </c>
      <c r="G12" s="44" t="s">
        <v>341</v>
      </c>
      <c r="H12" s="36">
        <f t="shared" si="0"/>
        <v>8</v>
      </c>
      <c r="I12" s="23"/>
      <c r="J12" s="43">
        <v>6</v>
      </c>
      <c r="K12" s="71" t="s">
        <v>405</v>
      </c>
      <c r="L12" s="45">
        <v>5</v>
      </c>
      <c r="M12" s="44" t="s">
        <v>349</v>
      </c>
      <c r="N12" s="36">
        <f>SUM(J12,L12)</f>
        <v>11</v>
      </c>
      <c r="O12" s="17"/>
      <c r="P12" s="43">
        <v>9</v>
      </c>
      <c r="Q12" s="44" t="s">
        <v>295</v>
      </c>
      <c r="R12" s="45">
        <v>5</v>
      </c>
      <c r="S12" s="44" t="s">
        <v>326</v>
      </c>
      <c r="T12" s="36">
        <f t="shared" si="2"/>
        <v>14</v>
      </c>
      <c r="U12" s="17"/>
      <c r="V12" s="43">
        <v>6</v>
      </c>
      <c r="W12" s="44" t="s">
        <v>476</v>
      </c>
      <c r="X12" s="45">
        <v>4</v>
      </c>
      <c r="Y12" s="44" t="s">
        <v>371</v>
      </c>
      <c r="Z12" s="36">
        <f t="shared" si="3"/>
        <v>10</v>
      </c>
      <c r="AA12" s="17"/>
      <c r="AB12" s="49">
        <v>5</v>
      </c>
      <c r="AC12" s="17"/>
      <c r="AD12" s="40">
        <f t="shared" si="4"/>
        <v>40</v>
      </c>
    </row>
    <row r="13" spans="1:30" ht="12.75">
      <c r="A13" s="104" t="s">
        <v>72</v>
      </c>
      <c r="B13" s="58" t="s">
        <v>278</v>
      </c>
      <c r="C13" s="110" t="s">
        <v>78</v>
      </c>
      <c r="D13" s="43">
        <v>7</v>
      </c>
      <c r="E13" s="44" t="s">
        <v>261</v>
      </c>
      <c r="F13" s="45">
        <v>9</v>
      </c>
      <c r="G13" s="44" t="s">
        <v>349</v>
      </c>
      <c r="H13" s="36">
        <f t="shared" si="0"/>
        <v>16</v>
      </c>
      <c r="I13" s="17"/>
      <c r="J13" s="43">
        <v>7</v>
      </c>
      <c r="K13" s="71" t="s">
        <v>476</v>
      </c>
      <c r="L13" s="45">
        <v>5</v>
      </c>
      <c r="M13" s="44" t="s">
        <v>496</v>
      </c>
      <c r="N13" s="36">
        <f t="shared" si="1"/>
        <v>12</v>
      </c>
      <c r="O13" s="17"/>
      <c r="P13" s="43"/>
      <c r="Q13" s="44"/>
      <c r="R13" s="45"/>
      <c r="S13" s="44"/>
      <c r="T13" s="36">
        <f t="shared" si="2"/>
        <v>0</v>
      </c>
      <c r="U13" s="17"/>
      <c r="V13" s="43">
        <v>6</v>
      </c>
      <c r="W13" s="44" t="s">
        <v>149</v>
      </c>
      <c r="X13" s="45">
        <v>5</v>
      </c>
      <c r="Y13" s="44" t="s">
        <v>371</v>
      </c>
      <c r="Z13" s="36">
        <f t="shared" si="3"/>
        <v>11</v>
      </c>
      <c r="AA13" s="17"/>
      <c r="AB13" s="49">
        <v>0</v>
      </c>
      <c r="AC13" s="17"/>
      <c r="AD13" s="40">
        <f t="shared" si="4"/>
        <v>39</v>
      </c>
    </row>
    <row r="14" spans="1:30" ht="12.75">
      <c r="A14" s="104" t="s">
        <v>70</v>
      </c>
      <c r="B14" s="58" t="s">
        <v>280</v>
      </c>
      <c r="C14" s="110" t="s">
        <v>98</v>
      </c>
      <c r="D14" s="43">
        <v>5</v>
      </c>
      <c r="E14" s="44" t="s">
        <v>261</v>
      </c>
      <c r="F14" s="45">
        <v>6</v>
      </c>
      <c r="G14" s="44" t="s">
        <v>311</v>
      </c>
      <c r="H14" s="36">
        <f t="shared" si="0"/>
        <v>11</v>
      </c>
      <c r="I14" s="17"/>
      <c r="J14" s="43">
        <v>5</v>
      </c>
      <c r="K14" s="71" t="s">
        <v>371</v>
      </c>
      <c r="L14" s="45">
        <v>6</v>
      </c>
      <c r="M14" s="44" t="s">
        <v>476</v>
      </c>
      <c r="N14" s="36">
        <f t="shared" si="1"/>
        <v>11</v>
      </c>
      <c r="O14" s="17"/>
      <c r="P14" s="43">
        <v>2</v>
      </c>
      <c r="Q14" s="44" t="s">
        <v>349</v>
      </c>
      <c r="R14" s="45">
        <v>2</v>
      </c>
      <c r="S14" s="44" t="s">
        <v>80</v>
      </c>
      <c r="T14" s="36">
        <f t="shared" si="2"/>
        <v>4</v>
      </c>
      <c r="U14" s="17"/>
      <c r="V14" s="43">
        <v>3</v>
      </c>
      <c r="W14" s="44" t="s">
        <v>496</v>
      </c>
      <c r="X14" s="45">
        <v>5</v>
      </c>
      <c r="Y14" s="44" t="s">
        <v>326</v>
      </c>
      <c r="Z14" s="36">
        <f t="shared" si="3"/>
        <v>8</v>
      </c>
      <c r="AA14" s="17"/>
      <c r="AB14" s="49">
        <v>5</v>
      </c>
      <c r="AC14" s="17"/>
      <c r="AD14" s="40">
        <f t="shared" si="4"/>
        <v>35</v>
      </c>
    </row>
    <row r="15" spans="1:30" ht="12.75">
      <c r="A15" s="104" t="s">
        <v>73</v>
      </c>
      <c r="B15" s="58" t="s">
        <v>322</v>
      </c>
      <c r="C15" s="110" t="s">
        <v>78</v>
      </c>
      <c r="D15" s="43">
        <v>5</v>
      </c>
      <c r="E15" s="44" t="s">
        <v>311</v>
      </c>
      <c r="F15" s="45">
        <v>5</v>
      </c>
      <c r="G15" s="44" t="s">
        <v>349</v>
      </c>
      <c r="H15" s="36">
        <f t="shared" si="0"/>
        <v>10</v>
      </c>
      <c r="I15" s="23"/>
      <c r="J15" s="43">
        <v>4</v>
      </c>
      <c r="K15" s="71" t="s">
        <v>371</v>
      </c>
      <c r="L15" s="45">
        <v>2</v>
      </c>
      <c r="M15" s="44" t="s">
        <v>496</v>
      </c>
      <c r="N15" s="36">
        <f t="shared" si="1"/>
        <v>6</v>
      </c>
      <c r="O15" s="17"/>
      <c r="P15" s="43">
        <v>4</v>
      </c>
      <c r="Q15" s="44" t="s">
        <v>350</v>
      </c>
      <c r="R15" s="45">
        <v>3</v>
      </c>
      <c r="S15" s="44" t="s">
        <v>261</v>
      </c>
      <c r="T15" s="36">
        <f t="shared" si="2"/>
        <v>7</v>
      </c>
      <c r="U15" s="17"/>
      <c r="V15" s="43">
        <v>4</v>
      </c>
      <c r="W15" s="44" t="s">
        <v>149</v>
      </c>
      <c r="X15" s="45">
        <v>6</v>
      </c>
      <c r="Y15" s="44" t="s">
        <v>326</v>
      </c>
      <c r="Z15" s="36">
        <f t="shared" si="3"/>
        <v>10</v>
      </c>
      <c r="AA15" s="17"/>
      <c r="AB15" s="49">
        <v>5</v>
      </c>
      <c r="AC15" s="17"/>
      <c r="AD15" s="40">
        <f t="shared" si="4"/>
        <v>32</v>
      </c>
    </row>
    <row r="16" spans="1:30" ht="12.75">
      <c r="A16" s="104" t="s">
        <v>74</v>
      </c>
      <c r="B16" s="58" t="s">
        <v>343</v>
      </c>
      <c r="C16" s="110" t="s">
        <v>119</v>
      </c>
      <c r="D16" s="43">
        <v>4</v>
      </c>
      <c r="E16" s="44" t="s">
        <v>341</v>
      </c>
      <c r="F16" s="45">
        <v>4</v>
      </c>
      <c r="G16" s="44" t="s">
        <v>349</v>
      </c>
      <c r="H16" s="36">
        <f t="shared" si="0"/>
        <v>8</v>
      </c>
      <c r="I16" s="23"/>
      <c r="J16" s="43">
        <v>6</v>
      </c>
      <c r="K16" s="71" t="s">
        <v>371</v>
      </c>
      <c r="L16" s="45">
        <v>3</v>
      </c>
      <c r="M16" s="44" t="s">
        <v>476</v>
      </c>
      <c r="N16" s="36">
        <f t="shared" si="1"/>
        <v>9</v>
      </c>
      <c r="O16" s="17"/>
      <c r="P16" s="43">
        <v>6</v>
      </c>
      <c r="Q16" s="44" t="s">
        <v>507</v>
      </c>
      <c r="R16" s="45">
        <v>2</v>
      </c>
      <c r="S16" s="44" t="s">
        <v>261</v>
      </c>
      <c r="T16" s="36">
        <f t="shared" si="2"/>
        <v>8</v>
      </c>
      <c r="U16" s="17"/>
      <c r="V16" s="43">
        <v>3</v>
      </c>
      <c r="W16" s="44" t="s">
        <v>492</v>
      </c>
      <c r="X16" s="45">
        <v>5</v>
      </c>
      <c r="Y16" s="44" t="s">
        <v>295</v>
      </c>
      <c r="Z16" s="36">
        <f t="shared" si="3"/>
        <v>8</v>
      </c>
      <c r="AA16" s="17"/>
      <c r="AB16" s="49">
        <v>5</v>
      </c>
      <c r="AC16" s="17"/>
      <c r="AD16" s="40">
        <f t="shared" si="4"/>
        <v>30</v>
      </c>
    </row>
    <row r="17" spans="1:30" ht="12.75">
      <c r="A17" s="104" t="s">
        <v>74</v>
      </c>
      <c r="B17" s="58" t="s">
        <v>283</v>
      </c>
      <c r="C17" s="110" t="s">
        <v>152</v>
      </c>
      <c r="D17" s="43">
        <v>2</v>
      </c>
      <c r="E17" s="44" t="s">
        <v>261</v>
      </c>
      <c r="F17" s="45">
        <v>6</v>
      </c>
      <c r="G17" s="44" t="s">
        <v>326</v>
      </c>
      <c r="H17" s="36">
        <f t="shared" si="0"/>
        <v>8</v>
      </c>
      <c r="I17" s="17"/>
      <c r="J17" s="43">
        <v>4</v>
      </c>
      <c r="K17" s="71" t="s">
        <v>476</v>
      </c>
      <c r="L17" s="45">
        <v>2</v>
      </c>
      <c r="M17" s="44" t="s">
        <v>349</v>
      </c>
      <c r="N17" s="36">
        <f t="shared" si="1"/>
        <v>6</v>
      </c>
      <c r="O17" s="17"/>
      <c r="P17" s="43">
        <v>5</v>
      </c>
      <c r="Q17" s="44" t="s">
        <v>507</v>
      </c>
      <c r="R17" s="45">
        <v>5</v>
      </c>
      <c r="S17" s="44" t="s">
        <v>80</v>
      </c>
      <c r="T17" s="36">
        <f t="shared" si="2"/>
        <v>10</v>
      </c>
      <c r="U17" s="17"/>
      <c r="V17" s="43">
        <v>4</v>
      </c>
      <c r="W17" s="44" t="s">
        <v>492</v>
      </c>
      <c r="X17" s="45">
        <v>3</v>
      </c>
      <c r="Y17" s="44" t="s">
        <v>371</v>
      </c>
      <c r="Z17" s="36">
        <f t="shared" si="3"/>
        <v>7</v>
      </c>
      <c r="AA17" s="17"/>
      <c r="AB17" s="49">
        <v>5</v>
      </c>
      <c r="AC17" s="17"/>
      <c r="AD17" s="40">
        <f t="shared" si="4"/>
        <v>30</v>
      </c>
    </row>
    <row r="18" spans="1:30" ht="12.75">
      <c r="A18" s="104" t="s">
        <v>74</v>
      </c>
      <c r="B18" s="58" t="s">
        <v>195</v>
      </c>
      <c r="C18" s="110" t="s">
        <v>101</v>
      </c>
      <c r="D18" s="43">
        <v>9</v>
      </c>
      <c r="E18" s="44" t="s">
        <v>149</v>
      </c>
      <c r="F18" s="45">
        <v>7</v>
      </c>
      <c r="G18" s="44" t="s">
        <v>295</v>
      </c>
      <c r="H18" s="36">
        <f t="shared" si="0"/>
        <v>16</v>
      </c>
      <c r="I18" s="17"/>
      <c r="J18" s="43">
        <v>5</v>
      </c>
      <c r="K18" s="71" t="s">
        <v>326</v>
      </c>
      <c r="L18" s="45">
        <v>9</v>
      </c>
      <c r="M18" s="44" t="s">
        <v>492</v>
      </c>
      <c r="N18" s="36">
        <f t="shared" si="1"/>
        <v>14</v>
      </c>
      <c r="O18" s="17"/>
      <c r="P18" s="43">
        <v>7</v>
      </c>
      <c r="Q18" s="44" t="s">
        <v>80</v>
      </c>
      <c r="R18" s="45">
        <v>6</v>
      </c>
      <c r="S18" s="44" t="s">
        <v>311</v>
      </c>
      <c r="T18" s="36">
        <f t="shared" si="2"/>
        <v>13</v>
      </c>
      <c r="U18" s="17"/>
      <c r="V18" s="43"/>
      <c r="W18" s="44"/>
      <c r="X18" s="45"/>
      <c r="Y18" s="44"/>
      <c r="Z18" s="36">
        <f t="shared" si="3"/>
        <v>0</v>
      </c>
      <c r="AA18" s="17"/>
      <c r="AB18" s="49">
        <v>0</v>
      </c>
      <c r="AC18" s="17"/>
      <c r="AD18" s="40">
        <f t="shared" si="4"/>
        <v>30</v>
      </c>
    </row>
    <row r="19" spans="1:30" ht="12.75">
      <c r="A19" s="104" t="s">
        <v>74</v>
      </c>
      <c r="B19" s="58" t="s">
        <v>466</v>
      </c>
      <c r="C19" s="110" t="s">
        <v>87</v>
      </c>
      <c r="D19" s="43"/>
      <c r="E19" s="44"/>
      <c r="F19" s="45"/>
      <c r="G19" s="44"/>
      <c r="H19" s="36">
        <f t="shared" si="0"/>
        <v>0</v>
      </c>
      <c r="I19" s="23"/>
      <c r="J19" s="43">
        <v>9</v>
      </c>
      <c r="K19" s="71" t="s">
        <v>149</v>
      </c>
      <c r="L19" s="45">
        <v>6</v>
      </c>
      <c r="M19" s="44" t="s">
        <v>326</v>
      </c>
      <c r="N19" s="36">
        <f t="shared" si="1"/>
        <v>15</v>
      </c>
      <c r="O19" s="17"/>
      <c r="P19" s="43">
        <v>6</v>
      </c>
      <c r="Q19" s="44" t="s">
        <v>349</v>
      </c>
      <c r="R19" s="45">
        <v>9</v>
      </c>
      <c r="S19" s="44" t="s">
        <v>311</v>
      </c>
      <c r="T19" s="36">
        <f>SUM(P19,R19)</f>
        <v>15</v>
      </c>
      <c r="U19" s="17"/>
      <c r="V19" s="43"/>
      <c r="W19" s="44"/>
      <c r="X19" s="45"/>
      <c r="Y19" s="44"/>
      <c r="Z19" s="36">
        <f>SUM(V19,X19)</f>
        <v>0</v>
      </c>
      <c r="AA19" s="17"/>
      <c r="AB19" s="49">
        <v>0</v>
      </c>
      <c r="AC19" s="17"/>
      <c r="AD19" s="40">
        <f t="shared" si="4"/>
        <v>30</v>
      </c>
    </row>
    <row r="20" spans="1:30" ht="12.75">
      <c r="A20" s="104" t="s">
        <v>75</v>
      </c>
      <c r="B20" s="58" t="s">
        <v>281</v>
      </c>
      <c r="C20" s="109" t="s">
        <v>78</v>
      </c>
      <c r="D20" s="33">
        <v>4</v>
      </c>
      <c r="E20" s="34" t="s">
        <v>261</v>
      </c>
      <c r="F20" s="35">
        <v>6</v>
      </c>
      <c r="G20" s="34" t="s">
        <v>349</v>
      </c>
      <c r="H20" s="36">
        <f t="shared" si="0"/>
        <v>10</v>
      </c>
      <c r="I20" s="23"/>
      <c r="J20" s="33">
        <v>3</v>
      </c>
      <c r="K20" s="70" t="s">
        <v>295</v>
      </c>
      <c r="L20" s="35">
        <v>5</v>
      </c>
      <c r="M20" s="34" t="s">
        <v>476</v>
      </c>
      <c r="N20" s="36">
        <f t="shared" si="1"/>
        <v>8</v>
      </c>
      <c r="O20" s="17"/>
      <c r="P20" s="43">
        <v>3</v>
      </c>
      <c r="Q20" s="44" t="s">
        <v>80</v>
      </c>
      <c r="R20" s="45">
        <v>4</v>
      </c>
      <c r="S20" s="44" t="s">
        <v>149</v>
      </c>
      <c r="T20" s="36">
        <f t="shared" si="2"/>
        <v>7</v>
      </c>
      <c r="U20" s="17"/>
      <c r="V20" s="43">
        <v>2</v>
      </c>
      <c r="W20" s="44" t="s">
        <v>496</v>
      </c>
      <c r="X20" s="45">
        <v>4</v>
      </c>
      <c r="Y20" s="44" t="s">
        <v>326</v>
      </c>
      <c r="Z20" s="36">
        <f t="shared" si="3"/>
        <v>6</v>
      </c>
      <c r="AA20" s="17"/>
      <c r="AB20" s="49">
        <v>5</v>
      </c>
      <c r="AC20" s="17"/>
      <c r="AD20" s="40">
        <f t="shared" si="4"/>
        <v>29</v>
      </c>
    </row>
    <row r="21" spans="1:30" ht="12.75">
      <c r="A21" s="104" t="s">
        <v>670</v>
      </c>
      <c r="B21" s="58" t="s">
        <v>389</v>
      </c>
      <c r="C21" s="110" t="s">
        <v>390</v>
      </c>
      <c r="D21" s="43"/>
      <c r="E21" s="44"/>
      <c r="F21" s="45"/>
      <c r="G21" s="44"/>
      <c r="H21" s="36">
        <f t="shared" si="0"/>
        <v>0</v>
      </c>
      <c r="I21" s="23"/>
      <c r="J21" s="43">
        <v>9</v>
      </c>
      <c r="K21" s="71" t="s">
        <v>371</v>
      </c>
      <c r="L21" s="45">
        <v>4</v>
      </c>
      <c r="M21" s="44" t="s">
        <v>326</v>
      </c>
      <c r="N21" s="36">
        <f t="shared" si="1"/>
        <v>13</v>
      </c>
      <c r="O21" s="17"/>
      <c r="P21" s="33">
        <v>7</v>
      </c>
      <c r="Q21" s="34" t="s">
        <v>507</v>
      </c>
      <c r="R21" s="35">
        <v>5</v>
      </c>
      <c r="S21" s="34" t="s">
        <v>149</v>
      </c>
      <c r="T21" s="36">
        <f>SUM(P21,R21)</f>
        <v>12</v>
      </c>
      <c r="U21" s="17"/>
      <c r="V21" s="33"/>
      <c r="W21" s="34"/>
      <c r="X21" s="35"/>
      <c r="Y21" s="34"/>
      <c r="Z21" s="36">
        <f t="shared" si="3"/>
        <v>0</v>
      </c>
      <c r="AA21" s="17"/>
      <c r="AB21" s="49">
        <v>0</v>
      </c>
      <c r="AC21" s="17"/>
      <c r="AD21" s="40">
        <f t="shared" si="4"/>
        <v>25</v>
      </c>
    </row>
    <row r="22" spans="1:30" ht="12.75">
      <c r="A22" s="104" t="s">
        <v>671</v>
      </c>
      <c r="B22" s="58" t="s">
        <v>427</v>
      </c>
      <c r="C22" s="109" t="s">
        <v>152</v>
      </c>
      <c r="D22" s="33"/>
      <c r="E22" s="34"/>
      <c r="F22" s="35"/>
      <c r="G22" s="34"/>
      <c r="H22" s="36">
        <f aca="true" t="shared" si="5" ref="H22:H37">SUM(D22,F22)</f>
        <v>0</v>
      </c>
      <c r="I22" s="23"/>
      <c r="J22" s="33">
        <v>5</v>
      </c>
      <c r="K22" s="70" t="s">
        <v>295</v>
      </c>
      <c r="L22" s="35">
        <v>7</v>
      </c>
      <c r="M22" s="34" t="s">
        <v>492</v>
      </c>
      <c r="N22" s="36">
        <f t="shared" si="1"/>
        <v>12</v>
      </c>
      <c r="O22" s="17"/>
      <c r="P22" s="43"/>
      <c r="Q22" s="44"/>
      <c r="R22" s="45"/>
      <c r="S22" s="44"/>
      <c r="T22" s="36">
        <f t="shared" si="2"/>
        <v>0</v>
      </c>
      <c r="U22" s="17"/>
      <c r="V22" s="43">
        <v>4</v>
      </c>
      <c r="W22" s="44" t="s">
        <v>496</v>
      </c>
      <c r="X22" s="45">
        <v>7</v>
      </c>
      <c r="Y22" s="44" t="s">
        <v>326</v>
      </c>
      <c r="Z22" s="36">
        <f t="shared" si="3"/>
        <v>11</v>
      </c>
      <c r="AA22" s="17"/>
      <c r="AB22" s="49">
        <v>0</v>
      </c>
      <c r="AC22" s="17"/>
      <c r="AD22" s="40">
        <f t="shared" si="4"/>
        <v>23</v>
      </c>
    </row>
    <row r="23" spans="1:30" ht="12.75">
      <c r="A23" s="104" t="s">
        <v>671</v>
      </c>
      <c r="B23" s="58" t="s">
        <v>710</v>
      </c>
      <c r="C23" s="110" t="s">
        <v>98</v>
      </c>
      <c r="D23" s="43">
        <v>5</v>
      </c>
      <c r="E23" s="44" t="s">
        <v>149</v>
      </c>
      <c r="F23" s="45">
        <v>7</v>
      </c>
      <c r="G23" s="44" t="s">
        <v>349</v>
      </c>
      <c r="H23" s="36">
        <f t="shared" si="5"/>
        <v>12</v>
      </c>
      <c r="I23" s="17"/>
      <c r="J23" s="43">
        <v>4</v>
      </c>
      <c r="K23" s="71" t="s">
        <v>295</v>
      </c>
      <c r="L23" s="45">
        <v>3</v>
      </c>
      <c r="M23" s="44" t="s">
        <v>326</v>
      </c>
      <c r="N23" s="36">
        <f t="shared" si="1"/>
        <v>7</v>
      </c>
      <c r="O23" s="17"/>
      <c r="P23" s="43" t="s">
        <v>79</v>
      </c>
      <c r="Q23" s="44" t="s">
        <v>261</v>
      </c>
      <c r="R23" s="45" t="s">
        <v>79</v>
      </c>
      <c r="S23" s="44" t="s">
        <v>311</v>
      </c>
      <c r="T23" s="36">
        <f t="shared" si="2"/>
        <v>0</v>
      </c>
      <c r="U23" s="17"/>
      <c r="V23" s="43">
        <v>1</v>
      </c>
      <c r="W23" s="44" t="s">
        <v>496</v>
      </c>
      <c r="X23" s="45">
        <v>3</v>
      </c>
      <c r="Y23" s="44" t="s">
        <v>476</v>
      </c>
      <c r="Z23" s="36">
        <f>SUM(V23,X23)</f>
        <v>4</v>
      </c>
      <c r="AA23" s="17"/>
      <c r="AB23" s="49">
        <v>0</v>
      </c>
      <c r="AC23" s="17"/>
      <c r="AD23" s="40">
        <f t="shared" si="4"/>
        <v>23</v>
      </c>
    </row>
    <row r="24" spans="1:30" ht="12.75">
      <c r="A24" s="104" t="s">
        <v>674</v>
      </c>
      <c r="B24" s="58" t="s">
        <v>425</v>
      </c>
      <c r="C24" s="110" t="s">
        <v>123</v>
      </c>
      <c r="D24" s="43" t="s">
        <v>79</v>
      </c>
      <c r="E24" s="44" t="s">
        <v>149</v>
      </c>
      <c r="F24" s="45" t="s">
        <v>79</v>
      </c>
      <c r="G24" s="44" t="s">
        <v>295</v>
      </c>
      <c r="H24" s="36">
        <f t="shared" si="5"/>
        <v>0</v>
      </c>
      <c r="I24" s="17"/>
      <c r="J24" s="43">
        <v>0</v>
      </c>
      <c r="K24" s="71" t="s">
        <v>295</v>
      </c>
      <c r="L24" s="45">
        <v>9</v>
      </c>
      <c r="M24" s="44" t="s">
        <v>349</v>
      </c>
      <c r="N24" s="36">
        <f t="shared" si="1"/>
        <v>9</v>
      </c>
      <c r="O24" s="17"/>
      <c r="P24" s="33"/>
      <c r="Q24" s="34"/>
      <c r="R24" s="35"/>
      <c r="S24" s="34"/>
      <c r="T24" s="36">
        <f t="shared" si="2"/>
        <v>0</v>
      </c>
      <c r="U24" s="17"/>
      <c r="V24" s="33">
        <v>5</v>
      </c>
      <c r="W24" s="34" t="s">
        <v>349</v>
      </c>
      <c r="X24" s="35">
        <v>7</v>
      </c>
      <c r="Y24" s="34" t="s">
        <v>496</v>
      </c>
      <c r="Z24" s="36">
        <f t="shared" si="3"/>
        <v>12</v>
      </c>
      <c r="AA24" s="17"/>
      <c r="AB24" s="49">
        <v>0</v>
      </c>
      <c r="AC24" s="17"/>
      <c r="AD24" s="40">
        <f t="shared" si="4"/>
        <v>21</v>
      </c>
    </row>
    <row r="25" spans="1:30" ht="12.75">
      <c r="A25" s="104" t="s">
        <v>674</v>
      </c>
      <c r="B25" s="58" t="s">
        <v>197</v>
      </c>
      <c r="C25" s="110" t="s">
        <v>495</v>
      </c>
      <c r="D25" s="43">
        <v>6</v>
      </c>
      <c r="E25" s="44" t="s">
        <v>149</v>
      </c>
      <c r="F25" s="45">
        <v>5</v>
      </c>
      <c r="G25" s="44" t="s">
        <v>326</v>
      </c>
      <c r="H25" s="36">
        <f t="shared" si="5"/>
        <v>11</v>
      </c>
      <c r="I25" s="17"/>
      <c r="J25" s="43">
        <v>1</v>
      </c>
      <c r="K25" s="71" t="s">
        <v>349</v>
      </c>
      <c r="L25" s="45">
        <v>4</v>
      </c>
      <c r="M25" s="44" t="s">
        <v>496</v>
      </c>
      <c r="N25" s="36">
        <f t="shared" si="1"/>
        <v>5</v>
      </c>
      <c r="O25" s="17"/>
      <c r="P25" s="33">
        <v>6</v>
      </c>
      <c r="Q25" s="34" t="s">
        <v>80</v>
      </c>
      <c r="R25" s="35">
        <v>4</v>
      </c>
      <c r="S25" s="34" t="s">
        <v>311</v>
      </c>
      <c r="T25" s="36">
        <f t="shared" si="2"/>
        <v>10</v>
      </c>
      <c r="U25" s="17"/>
      <c r="V25" s="33"/>
      <c r="W25" s="34"/>
      <c r="X25" s="35"/>
      <c r="Y25" s="34"/>
      <c r="Z25" s="36">
        <f t="shared" si="3"/>
        <v>0</v>
      </c>
      <c r="AA25" s="17"/>
      <c r="AB25" s="49">
        <v>0</v>
      </c>
      <c r="AC25" s="17"/>
      <c r="AD25" s="40">
        <f t="shared" si="4"/>
        <v>21</v>
      </c>
    </row>
    <row r="26" spans="1:30" ht="12.75">
      <c r="A26" s="104" t="s">
        <v>675</v>
      </c>
      <c r="B26" s="58" t="s">
        <v>282</v>
      </c>
      <c r="C26" s="110" t="s">
        <v>107</v>
      </c>
      <c r="D26" s="43">
        <v>3</v>
      </c>
      <c r="E26" s="44" t="s">
        <v>261</v>
      </c>
      <c r="F26" s="45">
        <v>3</v>
      </c>
      <c r="G26" s="44" t="s">
        <v>341</v>
      </c>
      <c r="H26" s="36">
        <f t="shared" si="5"/>
        <v>6</v>
      </c>
      <c r="I26" s="17"/>
      <c r="J26" s="43">
        <v>7</v>
      </c>
      <c r="K26" s="71" t="s">
        <v>149</v>
      </c>
      <c r="L26" s="45">
        <v>3</v>
      </c>
      <c r="M26" s="44" t="s">
        <v>349</v>
      </c>
      <c r="N26" s="36">
        <f t="shared" si="1"/>
        <v>10</v>
      </c>
      <c r="O26" s="17"/>
      <c r="P26" s="33">
        <v>3</v>
      </c>
      <c r="Q26" s="34" t="s">
        <v>350</v>
      </c>
      <c r="R26" s="35">
        <v>6</v>
      </c>
      <c r="S26" s="34" t="s">
        <v>326</v>
      </c>
      <c r="T26" s="36">
        <f t="shared" si="2"/>
        <v>9</v>
      </c>
      <c r="U26" s="17"/>
      <c r="V26" s="33" t="s">
        <v>79</v>
      </c>
      <c r="W26" s="34" t="s">
        <v>496</v>
      </c>
      <c r="X26" s="35" t="s">
        <v>79</v>
      </c>
      <c r="Y26" s="34" t="s">
        <v>295</v>
      </c>
      <c r="Z26" s="36">
        <f t="shared" si="3"/>
        <v>0</v>
      </c>
      <c r="AA26" s="17"/>
      <c r="AB26" s="49">
        <v>0</v>
      </c>
      <c r="AC26" s="17"/>
      <c r="AD26" s="40">
        <f t="shared" si="4"/>
        <v>19</v>
      </c>
    </row>
    <row r="27" spans="1:30" ht="12.75">
      <c r="A27" s="104" t="s">
        <v>676</v>
      </c>
      <c r="B27" s="58" t="s">
        <v>355</v>
      </c>
      <c r="C27" s="110" t="s">
        <v>123</v>
      </c>
      <c r="D27" s="43">
        <v>5</v>
      </c>
      <c r="E27" s="44" t="s">
        <v>80</v>
      </c>
      <c r="F27" s="45">
        <v>4</v>
      </c>
      <c r="G27" s="44" t="s">
        <v>149</v>
      </c>
      <c r="H27" s="36">
        <f t="shared" si="5"/>
        <v>9</v>
      </c>
      <c r="I27" s="17"/>
      <c r="J27" s="43">
        <v>4</v>
      </c>
      <c r="K27" s="71" t="s">
        <v>492</v>
      </c>
      <c r="L27" s="45">
        <v>1</v>
      </c>
      <c r="M27" s="44" t="s">
        <v>496</v>
      </c>
      <c r="N27" s="36">
        <f t="shared" si="1"/>
        <v>5</v>
      </c>
      <c r="O27" s="17"/>
      <c r="P27" s="33">
        <v>6</v>
      </c>
      <c r="Q27" s="34" t="s">
        <v>295</v>
      </c>
      <c r="R27" s="35">
        <v>3</v>
      </c>
      <c r="S27" s="34" t="s">
        <v>311</v>
      </c>
      <c r="T27" s="36">
        <f t="shared" si="2"/>
        <v>9</v>
      </c>
      <c r="U27" s="17"/>
      <c r="V27" s="33" t="s">
        <v>79</v>
      </c>
      <c r="W27" s="34" t="s">
        <v>349</v>
      </c>
      <c r="X27" s="35" t="s">
        <v>79</v>
      </c>
      <c r="Y27" s="34" t="s">
        <v>496</v>
      </c>
      <c r="Z27" s="36">
        <f aca="true" t="shared" si="6" ref="Z27:Z36">SUM(V27,X27)</f>
        <v>0</v>
      </c>
      <c r="AA27" s="17"/>
      <c r="AB27" s="49">
        <v>0</v>
      </c>
      <c r="AC27" s="17"/>
      <c r="AD27" s="40">
        <f t="shared" si="4"/>
        <v>18</v>
      </c>
    </row>
    <row r="28" spans="1:30" ht="12.75">
      <c r="A28" s="104" t="s">
        <v>676</v>
      </c>
      <c r="B28" s="58" t="s">
        <v>657</v>
      </c>
      <c r="C28" s="110" t="s">
        <v>96</v>
      </c>
      <c r="D28" s="43"/>
      <c r="E28" s="44"/>
      <c r="F28" s="45"/>
      <c r="G28" s="44"/>
      <c r="H28" s="36">
        <f t="shared" si="5"/>
        <v>0</v>
      </c>
      <c r="I28" s="23"/>
      <c r="J28" s="43"/>
      <c r="K28" s="71"/>
      <c r="L28" s="45"/>
      <c r="M28" s="44"/>
      <c r="N28" s="36">
        <f aca="true" t="shared" si="7" ref="N28:N37">SUM(J28,L28)</f>
        <v>0</v>
      </c>
      <c r="O28" s="17"/>
      <c r="P28" s="33"/>
      <c r="Q28" s="34"/>
      <c r="R28" s="35"/>
      <c r="S28" s="34"/>
      <c r="T28" s="36">
        <f t="shared" si="2"/>
        <v>0</v>
      </c>
      <c r="U28" s="17"/>
      <c r="V28" s="33">
        <v>9</v>
      </c>
      <c r="W28" s="34" t="s">
        <v>438</v>
      </c>
      <c r="X28" s="35">
        <v>9</v>
      </c>
      <c r="Y28" s="34" t="s">
        <v>326</v>
      </c>
      <c r="Z28" s="36">
        <f t="shared" si="3"/>
        <v>18</v>
      </c>
      <c r="AA28" s="17"/>
      <c r="AB28" s="49">
        <v>0</v>
      </c>
      <c r="AC28" s="17"/>
      <c r="AD28" s="40">
        <f t="shared" si="4"/>
        <v>18</v>
      </c>
    </row>
    <row r="29" spans="1:30" ht="12.75">
      <c r="A29" s="104" t="s">
        <v>677</v>
      </c>
      <c r="B29" s="58" t="s">
        <v>337</v>
      </c>
      <c r="C29" s="110" t="s">
        <v>107</v>
      </c>
      <c r="D29" s="43" t="s">
        <v>243</v>
      </c>
      <c r="E29" s="44" t="s">
        <v>228</v>
      </c>
      <c r="F29" s="45">
        <v>4</v>
      </c>
      <c r="G29" s="44" t="s">
        <v>326</v>
      </c>
      <c r="H29" s="36">
        <f t="shared" si="5"/>
        <v>4</v>
      </c>
      <c r="I29" s="17"/>
      <c r="J29" s="43">
        <v>5</v>
      </c>
      <c r="K29" s="71" t="s">
        <v>492</v>
      </c>
      <c r="L29" s="45">
        <v>3</v>
      </c>
      <c r="M29" s="44" t="s">
        <v>496</v>
      </c>
      <c r="N29" s="36">
        <f t="shared" si="7"/>
        <v>8</v>
      </c>
      <c r="O29" s="17"/>
      <c r="P29" s="33">
        <v>4</v>
      </c>
      <c r="Q29" s="34" t="s">
        <v>80</v>
      </c>
      <c r="R29" s="35">
        <v>4</v>
      </c>
      <c r="S29" s="34" t="s">
        <v>261</v>
      </c>
      <c r="T29" s="36">
        <f aca="true" t="shared" si="8" ref="T29:T37">SUM(P29,R29)</f>
        <v>8</v>
      </c>
      <c r="U29" s="17"/>
      <c r="V29" s="33"/>
      <c r="W29" s="34"/>
      <c r="X29" s="35"/>
      <c r="Y29" s="34"/>
      <c r="Z29" s="36">
        <f t="shared" si="6"/>
        <v>0</v>
      </c>
      <c r="AA29" s="17"/>
      <c r="AB29" s="49">
        <v>0</v>
      </c>
      <c r="AC29" s="17"/>
      <c r="AD29" s="40">
        <f>SUM(H29,N29,T29,Z29,AB29)-MIN(H29,N29,T29)</f>
        <v>16</v>
      </c>
    </row>
    <row r="30" spans="1:30" ht="12.75">
      <c r="A30" s="104" t="s">
        <v>677</v>
      </c>
      <c r="B30" s="58" t="s">
        <v>407</v>
      </c>
      <c r="C30" s="110" t="s">
        <v>119</v>
      </c>
      <c r="D30" s="43"/>
      <c r="E30" s="44"/>
      <c r="F30" s="45"/>
      <c r="G30" s="44"/>
      <c r="H30" s="36">
        <f t="shared" si="5"/>
        <v>0</v>
      </c>
      <c r="I30" s="23"/>
      <c r="J30" s="43">
        <v>7</v>
      </c>
      <c r="K30" s="71" t="s">
        <v>405</v>
      </c>
      <c r="L30" s="45" t="s">
        <v>79</v>
      </c>
      <c r="M30" s="44" t="s">
        <v>326</v>
      </c>
      <c r="N30" s="36">
        <f t="shared" si="7"/>
        <v>7</v>
      </c>
      <c r="O30" s="17"/>
      <c r="P30" s="33">
        <v>5</v>
      </c>
      <c r="Q30" s="34" t="s">
        <v>350</v>
      </c>
      <c r="R30" s="35">
        <v>4</v>
      </c>
      <c r="S30" s="34" t="s">
        <v>349</v>
      </c>
      <c r="T30" s="36">
        <f t="shared" si="8"/>
        <v>9</v>
      </c>
      <c r="U30" s="17"/>
      <c r="V30" s="33"/>
      <c r="W30" s="34"/>
      <c r="X30" s="35"/>
      <c r="Y30" s="34"/>
      <c r="Z30" s="36">
        <f t="shared" si="6"/>
        <v>0</v>
      </c>
      <c r="AA30" s="17"/>
      <c r="AB30" s="49">
        <v>0</v>
      </c>
      <c r="AC30" s="17"/>
      <c r="AD30" s="40">
        <f t="shared" si="4"/>
        <v>16</v>
      </c>
    </row>
    <row r="31" spans="1:30" ht="12.75">
      <c r="A31" s="104" t="s">
        <v>678</v>
      </c>
      <c r="B31" s="58" t="s">
        <v>538</v>
      </c>
      <c r="C31" s="110" t="s">
        <v>107</v>
      </c>
      <c r="D31" s="43"/>
      <c r="E31" s="44"/>
      <c r="F31" s="45"/>
      <c r="G31" s="44"/>
      <c r="H31" s="36">
        <f t="shared" si="5"/>
        <v>0</v>
      </c>
      <c r="I31" s="23"/>
      <c r="J31" s="43"/>
      <c r="K31" s="71"/>
      <c r="L31" s="45"/>
      <c r="M31" s="44"/>
      <c r="N31" s="36">
        <f t="shared" si="7"/>
        <v>0</v>
      </c>
      <c r="O31" s="17"/>
      <c r="P31" s="33">
        <v>7</v>
      </c>
      <c r="Q31" s="34" t="s">
        <v>349</v>
      </c>
      <c r="R31" s="35">
        <v>7</v>
      </c>
      <c r="S31" s="34" t="s">
        <v>149</v>
      </c>
      <c r="T31" s="36">
        <f t="shared" si="8"/>
        <v>14</v>
      </c>
      <c r="U31" s="17"/>
      <c r="V31" s="33" t="s">
        <v>79</v>
      </c>
      <c r="W31" s="34" t="s">
        <v>496</v>
      </c>
      <c r="X31" s="35" t="s">
        <v>79</v>
      </c>
      <c r="Y31" s="34" t="s">
        <v>326</v>
      </c>
      <c r="Z31" s="36">
        <f t="shared" si="6"/>
        <v>0</v>
      </c>
      <c r="AA31" s="17"/>
      <c r="AB31" s="49">
        <v>0</v>
      </c>
      <c r="AC31" s="17"/>
      <c r="AD31" s="40">
        <f t="shared" si="4"/>
        <v>14</v>
      </c>
    </row>
    <row r="32" spans="1:30" ht="12.75">
      <c r="A32" s="104" t="s">
        <v>678</v>
      </c>
      <c r="B32" s="58" t="s">
        <v>284</v>
      </c>
      <c r="C32" s="110" t="s">
        <v>85</v>
      </c>
      <c r="D32" s="43">
        <v>4</v>
      </c>
      <c r="E32" s="44" t="s">
        <v>80</v>
      </c>
      <c r="F32" s="45">
        <v>1</v>
      </c>
      <c r="G32" s="44" t="s">
        <v>261</v>
      </c>
      <c r="H32" s="36">
        <f t="shared" si="5"/>
        <v>5</v>
      </c>
      <c r="I32" s="17"/>
      <c r="J32" s="43">
        <v>3</v>
      </c>
      <c r="K32" s="71" t="s">
        <v>371</v>
      </c>
      <c r="L32" s="45">
        <v>6</v>
      </c>
      <c r="M32" s="44" t="s">
        <v>149</v>
      </c>
      <c r="N32" s="36">
        <f t="shared" si="7"/>
        <v>9</v>
      </c>
      <c r="O32" s="17"/>
      <c r="P32" s="33">
        <v>1</v>
      </c>
      <c r="Q32" s="34" t="s">
        <v>349</v>
      </c>
      <c r="R32" s="35"/>
      <c r="S32" s="34"/>
      <c r="T32" s="36">
        <f t="shared" si="8"/>
        <v>1</v>
      </c>
      <c r="U32" s="17"/>
      <c r="V32" s="33"/>
      <c r="W32" s="34"/>
      <c r="X32" s="35"/>
      <c r="Y32" s="34"/>
      <c r="Z32" s="36">
        <f t="shared" si="6"/>
        <v>0</v>
      </c>
      <c r="AA32" s="17"/>
      <c r="AB32" s="49">
        <v>0</v>
      </c>
      <c r="AC32" s="17"/>
      <c r="AD32" s="40">
        <f>SUM(H32,N32,T32,Z32,AB32)-MIN(H32,N32,T32)</f>
        <v>14</v>
      </c>
    </row>
    <row r="33" spans="1:30" ht="12.75">
      <c r="A33" s="104" t="s">
        <v>679</v>
      </c>
      <c r="B33" s="58" t="s">
        <v>467</v>
      </c>
      <c r="C33" s="110" t="s">
        <v>85</v>
      </c>
      <c r="D33" s="43"/>
      <c r="E33" s="44"/>
      <c r="F33" s="45"/>
      <c r="G33" s="44"/>
      <c r="H33" s="36">
        <f t="shared" si="5"/>
        <v>0</v>
      </c>
      <c r="I33" s="23"/>
      <c r="J33" s="43">
        <v>4</v>
      </c>
      <c r="K33" s="71" t="s">
        <v>149</v>
      </c>
      <c r="L33" s="45">
        <v>0</v>
      </c>
      <c r="M33" s="44" t="s">
        <v>349</v>
      </c>
      <c r="N33" s="36">
        <f t="shared" si="7"/>
        <v>4</v>
      </c>
      <c r="O33" s="17"/>
      <c r="P33" s="33">
        <v>7</v>
      </c>
      <c r="Q33" s="34" t="s">
        <v>295</v>
      </c>
      <c r="R33" s="35">
        <v>2</v>
      </c>
      <c r="S33" s="34" t="s">
        <v>311</v>
      </c>
      <c r="T33" s="36">
        <f t="shared" si="8"/>
        <v>9</v>
      </c>
      <c r="U33" s="17"/>
      <c r="V33" s="33" t="s">
        <v>79</v>
      </c>
      <c r="W33" s="34" t="s">
        <v>496</v>
      </c>
      <c r="X33" s="35"/>
      <c r="Y33" s="34"/>
      <c r="Z33" s="36">
        <f t="shared" si="6"/>
        <v>0</v>
      </c>
      <c r="AA33" s="17"/>
      <c r="AB33" s="49">
        <v>0</v>
      </c>
      <c r="AC33" s="17"/>
      <c r="AD33" s="40">
        <f t="shared" si="4"/>
        <v>13</v>
      </c>
    </row>
    <row r="34" spans="1:30" ht="12.75">
      <c r="A34" s="104" t="s">
        <v>680</v>
      </c>
      <c r="B34" s="58" t="s">
        <v>426</v>
      </c>
      <c r="C34" s="110" t="s">
        <v>156</v>
      </c>
      <c r="D34" s="43"/>
      <c r="E34" s="44"/>
      <c r="F34" s="45"/>
      <c r="G34" s="44"/>
      <c r="H34" s="36">
        <f t="shared" si="5"/>
        <v>0</v>
      </c>
      <c r="I34" s="23"/>
      <c r="J34" s="43">
        <v>6</v>
      </c>
      <c r="K34" s="71" t="s">
        <v>295</v>
      </c>
      <c r="L34" s="45">
        <v>6</v>
      </c>
      <c r="M34" s="44" t="s">
        <v>496</v>
      </c>
      <c r="N34" s="36">
        <f t="shared" si="7"/>
        <v>12</v>
      </c>
      <c r="O34" s="17"/>
      <c r="P34" s="33"/>
      <c r="Q34" s="34"/>
      <c r="R34" s="35"/>
      <c r="S34" s="34"/>
      <c r="T34" s="36">
        <f t="shared" si="8"/>
        <v>0</v>
      </c>
      <c r="U34" s="17"/>
      <c r="V34" s="33"/>
      <c r="W34" s="34"/>
      <c r="X34" s="35"/>
      <c r="Y34" s="34"/>
      <c r="Z34" s="36">
        <f t="shared" si="6"/>
        <v>0</v>
      </c>
      <c r="AA34" s="17"/>
      <c r="AB34" s="49">
        <v>0</v>
      </c>
      <c r="AC34" s="17"/>
      <c r="AD34" s="40">
        <f t="shared" si="4"/>
        <v>12</v>
      </c>
    </row>
    <row r="35" spans="1:30" ht="12.75">
      <c r="A35" s="104" t="s">
        <v>681</v>
      </c>
      <c r="B35" s="58" t="s">
        <v>648</v>
      </c>
      <c r="C35" s="110" t="s">
        <v>96</v>
      </c>
      <c r="D35" s="43"/>
      <c r="E35" s="44"/>
      <c r="F35" s="45"/>
      <c r="G35" s="44"/>
      <c r="H35" s="36">
        <f t="shared" si="5"/>
        <v>0</v>
      </c>
      <c r="I35" s="23"/>
      <c r="J35" s="43"/>
      <c r="K35" s="71"/>
      <c r="L35" s="45"/>
      <c r="M35" s="44"/>
      <c r="N35" s="36">
        <f t="shared" si="7"/>
        <v>0</v>
      </c>
      <c r="O35" s="17"/>
      <c r="P35" s="33"/>
      <c r="Q35" s="34"/>
      <c r="R35" s="35"/>
      <c r="S35" s="34"/>
      <c r="T35" s="36">
        <f t="shared" si="8"/>
        <v>0</v>
      </c>
      <c r="U35" s="17"/>
      <c r="V35" s="33">
        <v>5</v>
      </c>
      <c r="W35" s="34" t="s">
        <v>149</v>
      </c>
      <c r="X35" s="35">
        <v>6</v>
      </c>
      <c r="Y35" s="34" t="s">
        <v>371</v>
      </c>
      <c r="Z35" s="36">
        <f t="shared" si="6"/>
        <v>11</v>
      </c>
      <c r="AA35" s="17"/>
      <c r="AB35" s="49">
        <v>0</v>
      </c>
      <c r="AC35" s="17"/>
      <c r="AD35" s="40">
        <f t="shared" si="4"/>
        <v>11</v>
      </c>
    </row>
    <row r="36" spans="1:30" ht="12.75">
      <c r="A36" s="104" t="s">
        <v>682</v>
      </c>
      <c r="B36" s="58" t="s">
        <v>707</v>
      </c>
      <c r="C36" s="110" t="s">
        <v>98</v>
      </c>
      <c r="D36" s="43"/>
      <c r="E36" s="44"/>
      <c r="F36" s="45"/>
      <c r="G36" s="44"/>
      <c r="H36" s="36">
        <f t="shared" si="5"/>
        <v>0</v>
      </c>
      <c r="I36" s="23"/>
      <c r="J36" s="43"/>
      <c r="K36" s="71"/>
      <c r="L36" s="45"/>
      <c r="M36" s="44"/>
      <c r="N36" s="36">
        <f t="shared" si="7"/>
        <v>0</v>
      </c>
      <c r="O36" s="17"/>
      <c r="P36" s="33"/>
      <c r="Q36" s="34"/>
      <c r="R36" s="35"/>
      <c r="S36" s="34"/>
      <c r="T36" s="36">
        <f t="shared" si="8"/>
        <v>0</v>
      </c>
      <c r="U36" s="17"/>
      <c r="V36" s="33">
        <v>6</v>
      </c>
      <c r="W36" s="34" t="s">
        <v>349</v>
      </c>
      <c r="X36" s="35">
        <v>5</v>
      </c>
      <c r="Y36" s="34" t="s">
        <v>476</v>
      </c>
      <c r="Z36" s="36">
        <f t="shared" si="6"/>
        <v>11</v>
      </c>
      <c r="AA36" s="17"/>
      <c r="AB36" s="49">
        <v>0</v>
      </c>
      <c r="AC36" s="17"/>
      <c r="AD36" s="40">
        <f t="shared" si="4"/>
        <v>11</v>
      </c>
    </row>
    <row r="37" spans="1:30" ht="13.5" customHeight="1">
      <c r="A37" s="104" t="s">
        <v>682</v>
      </c>
      <c r="B37" s="58" t="s">
        <v>662</v>
      </c>
      <c r="C37" s="110" t="s">
        <v>98</v>
      </c>
      <c r="D37" s="43"/>
      <c r="E37" s="44"/>
      <c r="F37" s="45"/>
      <c r="G37" s="44"/>
      <c r="H37" s="36">
        <f t="shared" si="5"/>
        <v>0</v>
      </c>
      <c r="I37" s="17"/>
      <c r="J37" s="43"/>
      <c r="K37" s="71"/>
      <c r="L37" s="45"/>
      <c r="M37" s="44"/>
      <c r="N37" s="36">
        <f t="shared" si="7"/>
        <v>0</v>
      </c>
      <c r="O37" s="17"/>
      <c r="P37" s="43"/>
      <c r="Q37" s="44"/>
      <c r="R37" s="45"/>
      <c r="S37" s="44"/>
      <c r="T37" s="36">
        <f t="shared" si="8"/>
        <v>0</v>
      </c>
      <c r="U37" s="17"/>
      <c r="V37" s="43">
        <v>9</v>
      </c>
      <c r="W37" s="44" t="s">
        <v>295</v>
      </c>
      <c r="X37" s="45"/>
      <c r="Y37" s="44"/>
      <c r="Z37" s="36">
        <f>SUM(V37,X37)</f>
        <v>9</v>
      </c>
      <c r="AA37" s="17"/>
      <c r="AB37" s="49">
        <v>0</v>
      </c>
      <c r="AC37" s="17"/>
      <c r="AD37" s="40">
        <f t="shared" si="4"/>
        <v>9</v>
      </c>
    </row>
    <row r="38" spans="1:30" ht="13.5" customHeight="1">
      <c r="A38" s="103"/>
      <c r="B38" s="51"/>
      <c r="C38" s="114"/>
      <c r="D38" s="51"/>
      <c r="E38" s="53"/>
      <c r="F38" s="51"/>
      <c r="G38" s="53"/>
      <c r="H38" s="54"/>
      <c r="I38" s="17"/>
      <c r="J38" s="51"/>
      <c r="K38" s="120"/>
      <c r="L38" s="51"/>
      <c r="M38" s="53"/>
      <c r="N38" s="54"/>
      <c r="O38" s="17"/>
      <c r="P38" s="51"/>
      <c r="Q38" s="53"/>
      <c r="R38" s="51"/>
      <c r="S38" s="53"/>
      <c r="T38" s="54"/>
      <c r="U38" s="17"/>
      <c r="V38" s="51"/>
      <c r="W38" s="53"/>
      <c r="X38" s="51"/>
      <c r="Y38" s="53"/>
      <c r="Z38" s="54"/>
      <c r="AA38" s="17"/>
      <c r="AB38" s="55"/>
      <c r="AC38" s="17"/>
      <c r="AD38" s="54"/>
    </row>
    <row r="39" spans="1:30" ht="13.5" customHeight="1">
      <c r="A39" s="185" t="s">
        <v>712</v>
      </c>
      <c r="B39" s="51"/>
      <c r="C39" s="114"/>
      <c r="D39" s="51"/>
      <c r="E39" s="53"/>
      <c r="F39" s="51"/>
      <c r="G39" s="53"/>
      <c r="H39" s="54"/>
      <c r="I39" s="23"/>
      <c r="J39" s="51"/>
      <c r="K39" s="120"/>
      <c r="L39" s="51"/>
      <c r="M39" s="53"/>
      <c r="N39" s="54"/>
      <c r="O39" s="23"/>
      <c r="P39" s="51"/>
      <c r="Q39" s="53"/>
      <c r="R39" s="51"/>
      <c r="S39" s="53"/>
      <c r="T39" s="54"/>
      <c r="U39" s="23"/>
      <c r="V39" s="51"/>
      <c r="W39" s="53"/>
      <c r="X39" s="51"/>
      <c r="Y39" s="53"/>
      <c r="Z39" s="54"/>
      <c r="AA39" s="23"/>
      <c r="AB39" s="55"/>
      <c r="AC39" s="23"/>
      <c r="AD39" s="54"/>
    </row>
    <row r="40" spans="1:30" ht="13.5" customHeight="1">
      <c r="A40" s="66"/>
      <c r="B40" s="66"/>
      <c r="C40" s="66"/>
      <c r="D40" s="66"/>
      <c r="E40" s="18" t="s">
        <v>77</v>
      </c>
      <c r="F40" s="66"/>
      <c r="G40" s="17"/>
      <c r="H40" s="18"/>
      <c r="I40" s="18"/>
      <c r="J40" s="18"/>
      <c r="K40" s="67"/>
      <c r="L40" s="18"/>
      <c r="M40" s="18"/>
      <c r="N40" s="18"/>
      <c r="O40" s="18"/>
      <c r="P40" s="18"/>
      <c r="Q40" s="18"/>
      <c r="R40" s="18"/>
      <c r="S40" s="66"/>
      <c r="T40" s="66"/>
      <c r="U40" s="17"/>
      <c r="V40" s="17"/>
      <c r="W40" s="17"/>
      <c r="X40" s="17"/>
      <c r="Y40" s="17"/>
      <c r="Z40" s="17"/>
      <c r="AA40" s="17"/>
      <c r="AB40" s="17"/>
      <c r="AC40" s="17"/>
      <c r="AD40" s="22" t="s">
        <v>51</v>
      </c>
    </row>
    <row r="41" spans="1:30" ht="13.5" customHeight="1">
      <c r="A41" s="66"/>
      <c r="B41" s="18" t="s">
        <v>12</v>
      </c>
      <c r="C41" s="18"/>
      <c r="D41" s="66"/>
      <c r="E41" s="66"/>
      <c r="F41" s="66"/>
      <c r="G41" s="66"/>
      <c r="H41" s="66"/>
      <c r="I41" s="66"/>
      <c r="J41" s="66"/>
      <c r="K41" s="68"/>
      <c r="L41" s="66"/>
      <c r="M41" s="66"/>
      <c r="N41" s="66"/>
      <c r="O41" s="66"/>
      <c r="P41" s="66"/>
      <c r="Q41" s="66"/>
      <c r="R41" s="66"/>
      <c r="S41" s="66"/>
      <c r="T41" s="66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3.5" customHeight="1" thickBot="1">
      <c r="A42" s="31" t="s">
        <v>3</v>
      </c>
      <c r="B42" s="25" t="s">
        <v>0</v>
      </c>
      <c r="C42" s="25"/>
      <c r="D42" s="26"/>
      <c r="E42" s="27" t="s">
        <v>1</v>
      </c>
      <c r="F42" s="27"/>
      <c r="G42" s="27"/>
      <c r="H42" s="25" t="s">
        <v>4</v>
      </c>
      <c r="I42" s="27"/>
      <c r="J42" s="27"/>
      <c r="K42" s="69" t="s">
        <v>2</v>
      </c>
      <c r="L42" s="27"/>
      <c r="M42" s="27"/>
      <c r="N42" s="25" t="s">
        <v>4</v>
      </c>
      <c r="O42" s="26"/>
      <c r="P42" s="28"/>
      <c r="Q42" s="27" t="s">
        <v>36</v>
      </c>
      <c r="R42" s="27"/>
      <c r="S42" s="27"/>
      <c r="T42" s="25" t="s">
        <v>4</v>
      </c>
      <c r="U42" s="26"/>
      <c r="V42" s="28"/>
      <c r="W42" s="27" t="s">
        <v>37</v>
      </c>
      <c r="X42" s="27"/>
      <c r="Y42" s="27"/>
      <c r="Z42" s="29" t="s">
        <v>4</v>
      </c>
      <c r="AA42" s="26"/>
      <c r="AB42" s="31" t="s">
        <v>34</v>
      </c>
      <c r="AC42" s="26"/>
      <c r="AD42" s="31" t="s">
        <v>35</v>
      </c>
    </row>
    <row r="43" spans="1:30" ht="13.5" thickTop="1">
      <c r="A43" s="105" t="s">
        <v>683</v>
      </c>
      <c r="B43" s="57" t="s">
        <v>484</v>
      </c>
      <c r="C43" s="109" t="s">
        <v>522</v>
      </c>
      <c r="D43" s="33"/>
      <c r="E43" s="34"/>
      <c r="F43" s="35"/>
      <c r="G43" s="34"/>
      <c r="H43" s="36">
        <f>SUM(D43,F43)</f>
        <v>0</v>
      </c>
      <c r="I43" s="23"/>
      <c r="J43" s="33" t="s">
        <v>79</v>
      </c>
      <c r="K43" s="70" t="s">
        <v>476</v>
      </c>
      <c r="L43" s="35" t="s">
        <v>79</v>
      </c>
      <c r="M43" s="34" t="s">
        <v>349</v>
      </c>
      <c r="N43" s="36">
        <f aca="true" t="shared" si="9" ref="N43:N55">SUM(J43,L43)</f>
        <v>0</v>
      </c>
      <c r="O43" s="17"/>
      <c r="P43" s="33">
        <v>3</v>
      </c>
      <c r="Q43" s="34" t="s">
        <v>349</v>
      </c>
      <c r="R43" s="35">
        <v>5</v>
      </c>
      <c r="S43" s="34" t="s">
        <v>261</v>
      </c>
      <c r="T43" s="36">
        <f aca="true" t="shared" si="10" ref="T43:T55">SUM(P43,R43)</f>
        <v>8</v>
      </c>
      <c r="U43" s="17"/>
      <c r="V43" s="33"/>
      <c r="W43" s="34"/>
      <c r="X43" s="35"/>
      <c r="Y43" s="34"/>
      <c r="Z43" s="36">
        <f>SUM(V43,X43)</f>
        <v>0</v>
      </c>
      <c r="AA43" s="17"/>
      <c r="AB43" s="39">
        <v>0</v>
      </c>
      <c r="AC43" s="17"/>
      <c r="AD43" s="40">
        <f>SUM(H43,N43,T43,Z43,AB43)-MIN(H43,N43,T43)</f>
        <v>8</v>
      </c>
    </row>
    <row r="44" spans="1:30" ht="12.75">
      <c r="A44" s="104" t="s">
        <v>684</v>
      </c>
      <c r="B44" s="58" t="s">
        <v>196</v>
      </c>
      <c r="C44" s="110" t="s">
        <v>92</v>
      </c>
      <c r="D44" s="43">
        <v>7</v>
      </c>
      <c r="E44" s="44" t="s">
        <v>149</v>
      </c>
      <c r="F44" s="45" t="s">
        <v>243</v>
      </c>
      <c r="G44" s="44" t="s">
        <v>326</v>
      </c>
      <c r="H44" s="48">
        <f>SUM(D44,F44)</f>
        <v>7</v>
      </c>
      <c r="I44" s="17"/>
      <c r="J44" s="43"/>
      <c r="K44" s="71"/>
      <c r="L44" s="45"/>
      <c r="M44" s="44"/>
      <c r="N44" s="36">
        <f t="shared" si="9"/>
        <v>0</v>
      </c>
      <c r="O44" s="17"/>
      <c r="P44" s="43"/>
      <c r="Q44" s="44"/>
      <c r="R44" s="45"/>
      <c r="S44" s="44"/>
      <c r="T44" s="36">
        <f t="shared" si="10"/>
        <v>0</v>
      </c>
      <c r="U44" s="17"/>
      <c r="V44" s="43"/>
      <c r="W44" s="44"/>
      <c r="X44" s="45"/>
      <c r="Y44" s="44"/>
      <c r="Z44" s="36">
        <f>SUM(V44,X44)</f>
        <v>0</v>
      </c>
      <c r="AA44" s="17"/>
      <c r="AB44" s="49">
        <v>0</v>
      </c>
      <c r="AC44" s="17"/>
      <c r="AD44" s="40">
        <v>7</v>
      </c>
    </row>
    <row r="45" spans="1:30" ht="12.75">
      <c r="A45" s="104" t="s">
        <v>685</v>
      </c>
      <c r="B45" s="58" t="s">
        <v>490</v>
      </c>
      <c r="C45" s="110" t="s">
        <v>101</v>
      </c>
      <c r="D45" s="43"/>
      <c r="E45" s="44"/>
      <c r="F45" s="45"/>
      <c r="G45" s="44"/>
      <c r="H45" s="36">
        <f aca="true" t="shared" si="11" ref="H45:H51">SUM(D45,F45)</f>
        <v>0</v>
      </c>
      <c r="I45" s="23"/>
      <c r="J45" s="43" t="s">
        <v>79</v>
      </c>
      <c r="K45" s="71" t="s">
        <v>326</v>
      </c>
      <c r="L45" s="45" t="s">
        <v>79</v>
      </c>
      <c r="M45" s="44" t="s">
        <v>349</v>
      </c>
      <c r="N45" s="48">
        <f t="shared" si="9"/>
        <v>0</v>
      </c>
      <c r="O45" s="17"/>
      <c r="P45" s="43">
        <v>6</v>
      </c>
      <c r="Q45" s="44" t="s">
        <v>149</v>
      </c>
      <c r="R45" s="45">
        <v>0</v>
      </c>
      <c r="S45" s="44" t="s">
        <v>326</v>
      </c>
      <c r="T45" s="48">
        <f t="shared" si="10"/>
        <v>6</v>
      </c>
      <c r="U45" s="17"/>
      <c r="V45" s="43"/>
      <c r="W45" s="44"/>
      <c r="X45" s="45"/>
      <c r="Y45" s="44"/>
      <c r="Z45" s="36">
        <f>SUM(V45,X45)</f>
        <v>0</v>
      </c>
      <c r="AA45" s="17"/>
      <c r="AB45" s="49">
        <v>0</v>
      </c>
      <c r="AC45" s="17"/>
      <c r="AD45" s="40">
        <v>6</v>
      </c>
    </row>
    <row r="46" spans="1:30" ht="12.75">
      <c r="A46" s="104" t="s">
        <v>686</v>
      </c>
      <c r="B46" s="58" t="s">
        <v>429</v>
      </c>
      <c r="C46" s="110" t="s">
        <v>87</v>
      </c>
      <c r="D46" s="43"/>
      <c r="E46" s="44"/>
      <c r="F46" s="45"/>
      <c r="G46" s="44"/>
      <c r="H46" s="36">
        <f t="shared" si="11"/>
        <v>0</v>
      </c>
      <c r="I46" s="23"/>
      <c r="J46" s="43" t="s">
        <v>243</v>
      </c>
      <c r="K46" s="71" t="s">
        <v>295</v>
      </c>
      <c r="L46" s="45">
        <v>5</v>
      </c>
      <c r="M46" s="44" t="s">
        <v>149</v>
      </c>
      <c r="N46" s="48">
        <f t="shared" si="9"/>
        <v>5</v>
      </c>
      <c r="O46" s="17"/>
      <c r="P46" s="43"/>
      <c r="Q46" s="44"/>
      <c r="R46" s="45"/>
      <c r="S46" s="44"/>
      <c r="T46" s="36">
        <f t="shared" si="10"/>
        <v>0</v>
      </c>
      <c r="U46" s="17"/>
      <c r="V46" s="43"/>
      <c r="W46" s="44"/>
      <c r="X46" s="45"/>
      <c r="Y46" s="44"/>
      <c r="Z46" s="36">
        <f>SUM(V46,X46)</f>
        <v>0</v>
      </c>
      <c r="AA46" s="17"/>
      <c r="AB46" s="49">
        <v>0</v>
      </c>
      <c r="AC46" s="17"/>
      <c r="AD46" s="40">
        <v>5</v>
      </c>
    </row>
    <row r="47" spans="1:30" ht="12.75">
      <c r="A47" s="104" t="s">
        <v>686</v>
      </c>
      <c r="B47" s="58" t="s">
        <v>391</v>
      </c>
      <c r="C47" s="110" t="s">
        <v>176</v>
      </c>
      <c r="D47" s="43"/>
      <c r="E47" s="44"/>
      <c r="F47" s="45"/>
      <c r="G47" s="44"/>
      <c r="H47" s="36">
        <f t="shared" si="11"/>
        <v>0</v>
      </c>
      <c r="I47" s="23"/>
      <c r="J47" s="43" t="s">
        <v>79</v>
      </c>
      <c r="K47" s="71" t="s">
        <v>371</v>
      </c>
      <c r="L47" s="45" t="s">
        <v>79</v>
      </c>
      <c r="M47" s="44" t="s">
        <v>476</v>
      </c>
      <c r="N47" s="48">
        <f t="shared" si="9"/>
        <v>0</v>
      </c>
      <c r="O47" s="17"/>
      <c r="P47" s="43"/>
      <c r="Q47" s="44"/>
      <c r="R47" s="45"/>
      <c r="S47" s="44"/>
      <c r="T47" s="36">
        <f t="shared" si="10"/>
        <v>0</v>
      </c>
      <c r="U47" s="17"/>
      <c r="V47" s="43">
        <v>5</v>
      </c>
      <c r="W47" s="44" t="s">
        <v>349</v>
      </c>
      <c r="X47" s="45">
        <v>0</v>
      </c>
      <c r="Y47" s="44" t="s">
        <v>476</v>
      </c>
      <c r="Z47" s="48">
        <v>5</v>
      </c>
      <c r="AA47" s="17"/>
      <c r="AB47" s="49">
        <v>0</v>
      </c>
      <c r="AC47" s="17"/>
      <c r="AD47" s="40">
        <f>SUM(H47,N47,T47,Z47,AB47)-MIN(H47,N47,T47)</f>
        <v>5</v>
      </c>
    </row>
    <row r="48" spans="1:30" ht="12.75">
      <c r="A48" s="104" t="s">
        <v>686</v>
      </c>
      <c r="B48" s="58" t="s">
        <v>609</v>
      </c>
      <c r="C48" s="110" t="s">
        <v>98</v>
      </c>
      <c r="D48" s="43"/>
      <c r="E48" s="44"/>
      <c r="F48" s="45"/>
      <c r="G48" s="44"/>
      <c r="H48" s="36">
        <f t="shared" si="11"/>
        <v>0</v>
      </c>
      <c r="I48" s="23"/>
      <c r="J48" s="43"/>
      <c r="K48" s="71"/>
      <c r="L48" s="45"/>
      <c r="M48" s="44"/>
      <c r="N48" s="36">
        <f t="shared" si="9"/>
        <v>0</v>
      </c>
      <c r="O48" s="17"/>
      <c r="P48" s="43"/>
      <c r="Q48" s="44"/>
      <c r="R48" s="45"/>
      <c r="S48" s="44"/>
      <c r="T48" s="36">
        <f t="shared" si="10"/>
        <v>0</v>
      </c>
      <c r="U48" s="17"/>
      <c r="V48" s="43">
        <v>5</v>
      </c>
      <c r="W48" s="44" t="s">
        <v>492</v>
      </c>
      <c r="X48" s="45"/>
      <c r="Y48" s="44"/>
      <c r="Z48" s="48">
        <v>5</v>
      </c>
      <c r="AA48" s="17"/>
      <c r="AB48" s="49">
        <v>0</v>
      </c>
      <c r="AC48" s="17"/>
      <c r="AD48" s="40">
        <v>5</v>
      </c>
    </row>
    <row r="49" spans="1:30" ht="12.75">
      <c r="A49" s="104" t="s">
        <v>693</v>
      </c>
      <c r="B49" s="58" t="s">
        <v>595</v>
      </c>
      <c r="C49" s="110" t="s">
        <v>98</v>
      </c>
      <c r="D49" s="43"/>
      <c r="E49" s="44"/>
      <c r="F49" s="45"/>
      <c r="G49" s="44"/>
      <c r="H49" s="36">
        <f t="shared" si="11"/>
        <v>0</v>
      </c>
      <c r="I49" s="23"/>
      <c r="J49" s="43"/>
      <c r="K49" s="71"/>
      <c r="L49" s="45"/>
      <c r="M49" s="44"/>
      <c r="N49" s="36">
        <f t="shared" si="9"/>
        <v>0</v>
      </c>
      <c r="O49" s="17"/>
      <c r="P49" s="43"/>
      <c r="Q49" s="44"/>
      <c r="R49" s="45"/>
      <c r="S49" s="44"/>
      <c r="T49" s="36">
        <f t="shared" si="10"/>
        <v>0</v>
      </c>
      <c r="U49" s="17"/>
      <c r="V49" s="43">
        <v>4</v>
      </c>
      <c r="W49" s="44" t="s">
        <v>349</v>
      </c>
      <c r="X49" s="45"/>
      <c r="Y49" s="44"/>
      <c r="Z49" s="48">
        <v>4</v>
      </c>
      <c r="AA49" s="17"/>
      <c r="AB49" s="49">
        <v>0</v>
      </c>
      <c r="AC49" s="17"/>
      <c r="AD49" s="40">
        <v>4</v>
      </c>
    </row>
    <row r="50" spans="1:30" ht="12.75">
      <c r="A50" s="104" t="s">
        <v>694</v>
      </c>
      <c r="B50" s="57" t="s">
        <v>708</v>
      </c>
      <c r="C50" s="109" t="s">
        <v>156</v>
      </c>
      <c r="D50" s="33"/>
      <c r="E50" s="34"/>
      <c r="F50" s="35"/>
      <c r="G50" s="34"/>
      <c r="H50" s="36">
        <f t="shared" si="11"/>
        <v>0</v>
      </c>
      <c r="I50" s="23"/>
      <c r="J50" s="33">
        <v>3</v>
      </c>
      <c r="K50" s="70" t="s">
        <v>149</v>
      </c>
      <c r="L50" s="35">
        <v>0</v>
      </c>
      <c r="M50" s="34" t="s">
        <v>349</v>
      </c>
      <c r="N50" s="36">
        <f t="shared" si="9"/>
        <v>3</v>
      </c>
      <c r="O50" s="17"/>
      <c r="P50" s="33" t="s">
        <v>79</v>
      </c>
      <c r="Q50" s="34" t="s">
        <v>261</v>
      </c>
      <c r="R50" s="35" t="s">
        <v>79</v>
      </c>
      <c r="S50" s="34" t="s">
        <v>311</v>
      </c>
      <c r="T50" s="36">
        <f t="shared" si="10"/>
        <v>0</v>
      </c>
      <c r="U50" s="17"/>
      <c r="V50" s="33"/>
      <c r="W50" s="34"/>
      <c r="X50" s="35"/>
      <c r="Y50" s="34"/>
      <c r="Z50" s="36">
        <f>SUM(V50,X50)</f>
        <v>0</v>
      </c>
      <c r="AA50" s="17"/>
      <c r="AB50" s="39">
        <v>0</v>
      </c>
      <c r="AC50" s="17"/>
      <c r="AD50" s="40">
        <f>SUM(H50,N50,T50,Z50,AB50)-MIN(H50,N50,T50)</f>
        <v>3</v>
      </c>
    </row>
    <row r="51" spans="1:30" ht="12.75">
      <c r="A51" s="104" t="s">
        <v>694</v>
      </c>
      <c r="B51" s="57" t="s">
        <v>595</v>
      </c>
      <c r="C51" s="109" t="s">
        <v>98</v>
      </c>
      <c r="D51" s="33"/>
      <c r="E51" s="34"/>
      <c r="F51" s="35"/>
      <c r="G51" s="34"/>
      <c r="H51" s="36">
        <f t="shared" si="11"/>
        <v>0</v>
      </c>
      <c r="I51" s="17"/>
      <c r="J51" s="33"/>
      <c r="K51" s="70"/>
      <c r="L51" s="35"/>
      <c r="M51" s="34"/>
      <c r="N51" s="36">
        <f t="shared" si="9"/>
        <v>0</v>
      </c>
      <c r="O51" s="17"/>
      <c r="P51" s="33"/>
      <c r="Q51" s="34"/>
      <c r="R51" s="35"/>
      <c r="S51" s="34"/>
      <c r="T51" s="36">
        <f t="shared" si="10"/>
        <v>0</v>
      </c>
      <c r="U51" s="17"/>
      <c r="V51" s="33">
        <v>3</v>
      </c>
      <c r="W51" s="34" t="s">
        <v>326</v>
      </c>
      <c r="X51" s="35"/>
      <c r="Y51" s="34"/>
      <c r="Z51" s="36">
        <v>3</v>
      </c>
      <c r="AA51" s="17"/>
      <c r="AB51" s="39">
        <v>0</v>
      </c>
      <c r="AC51" s="17"/>
      <c r="AD51" s="40">
        <v>3</v>
      </c>
    </row>
    <row r="52" spans="1:30" ht="12.75">
      <c r="A52" s="104" t="s">
        <v>6</v>
      </c>
      <c r="B52" s="58" t="s">
        <v>199</v>
      </c>
      <c r="C52" s="110" t="s">
        <v>101</v>
      </c>
      <c r="D52" s="43" t="s">
        <v>79</v>
      </c>
      <c r="E52" s="44" t="s">
        <v>149</v>
      </c>
      <c r="F52" s="45" t="s">
        <v>79</v>
      </c>
      <c r="G52" s="44" t="s">
        <v>326</v>
      </c>
      <c r="H52" s="36">
        <f>SUM(D52,F52)</f>
        <v>0</v>
      </c>
      <c r="I52" s="17"/>
      <c r="J52" s="43" t="s">
        <v>79</v>
      </c>
      <c r="K52" s="71" t="s">
        <v>371</v>
      </c>
      <c r="L52" s="45" t="s">
        <v>79</v>
      </c>
      <c r="M52" s="44" t="s">
        <v>496</v>
      </c>
      <c r="N52" s="36">
        <f t="shared" si="9"/>
        <v>0</v>
      </c>
      <c r="O52" s="17"/>
      <c r="P52" s="33"/>
      <c r="Q52" s="34"/>
      <c r="R52" s="35"/>
      <c r="S52" s="34"/>
      <c r="T52" s="36">
        <f t="shared" si="10"/>
        <v>0</v>
      </c>
      <c r="U52" s="17"/>
      <c r="V52" s="33"/>
      <c r="W52" s="34"/>
      <c r="X52" s="35"/>
      <c r="Y52" s="34"/>
      <c r="Z52" s="36">
        <f>SUM(V52,X52)</f>
        <v>0</v>
      </c>
      <c r="AA52" s="17"/>
      <c r="AB52" s="49">
        <v>0</v>
      </c>
      <c r="AC52" s="17"/>
      <c r="AD52" s="40">
        <f>SUM(H52,N52,T52,Z52,AB52)-MIN(H52,N52,T52)</f>
        <v>0</v>
      </c>
    </row>
    <row r="53" spans="1:30" ht="12.75">
      <c r="A53" s="104" t="s">
        <v>6</v>
      </c>
      <c r="B53" s="58" t="s">
        <v>392</v>
      </c>
      <c r="C53" s="110" t="s">
        <v>87</v>
      </c>
      <c r="D53" s="43"/>
      <c r="E53" s="44"/>
      <c r="F53" s="45"/>
      <c r="G53" s="44"/>
      <c r="H53" s="36">
        <f>SUM(D53,F53)</f>
        <v>0</v>
      </c>
      <c r="I53" s="23"/>
      <c r="J53" s="43" t="s">
        <v>79</v>
      </c>
      <c r="K53" s="71" t="s">
        <v>371</v>
      </c>
      <c r="L53" s="45" t="s">
        <v>79</v>
      </c>
      <c r="M53" s="44" t="s">
        <v>326</v>
      </c>
      <c r="N53" s="36">
        <f t="shared" si="9"/>
        <v>0</v>
      </c>
      <c r="O53" s="17"/>
      <c r="P53" s="33"/>
      <c r="Q53" s="34"/>
      <c r="R53" s="35"/>
      <c r="S53" s="34"/>
      <c r="T53" s="36">
        <f t="shared" si="10"/>
        <v>0</v>
      </c>
      <c r="U53" s="17"/>
      <c r="V53" s="33"/>
      <c r="W53" s="34"/>
      <c r="X53" s="35"/>
      <c r="Y53" s="34"/>
      <c r="Z53" s="36">
        <f>SUM(V53,X53)</f>
        <v>0</v>
      </c>
      <c r="AA53" s="17"/>
      <c r="AB53" s="49">
        <v>0</v>
      </c>
      <c r="AC53" s="17"/>
      <c r="AD53" s="40">
        <f>SUM(H53,N53,T53,Z53,AB53)-MIN(H53,N53,T53)</f>
        <v>0</v>
      </c>
    </row>
    <row r="54" spans="1:30" ht="12.75">
      <c r="A54" s="104" t="s">
        <v>6</v>
      </c>
      <c r="B54" s="58" t="s">
        <v>428</v>
      </c>
      <c r="C54" s="110" t="s">
        <v>82</v>
      </c>
      <c r="D54" s="43"/>
      <c r="E54" s="44"/>
      <c r="F54" s="45"/>
      <c r="G54" s="44"/>
      <c r="H54" s="36">
        <f>SUM(D54,F54)</f>
        <v>0</v>
      </c>
      <c r="I54" s="23"/>
      <c r="J54" s="43" t="s">
        <v>79</v>
      </c>
      <c r="K54" s="71" t="s">
        <v>295</v>
      </c>
      <c r="L54" s="45" t="s">
        <v>79</v>
      </c>
      <c r="M54" s="44" t="s">
        <v>149</v>
      </c>
      <c r="N54" s="36">
        <f t="shared" si="9"/>
        <v>0</v>
      </c>
      <c r="O54" s="17"/>
      <c r="P54" s="33"/>
      <c r="Q54" s="34"/>
      <c r="R54" s="35"/>
      <c r="S54" s="34"/>
      <c r="T54" s="36">
        <f t="shared" si="10"/>
        <v>0</v>
      </c>
      <c r="U54" s="17"/>
      <c r="V54" s="33"/>
      <c r="W54" s="34"/>
      <c r="X54" s="35"/>
      <c r="Y54" s="34"/>
      <c r="Z54" s="36">
        <f>SUM(V54,X54)</f>
        <v>0</v>
      </c>
      <c r="AA54" s="17"/>
      <c r="AB54" s="49">
        <v>0</v>
      </c>
      <c r="AC54" s="17"/>
      <c r="AD54" s="40">
        <f>SUM(H54,N54,T54,Z54,AB54)-MIN(H54,N54,T54)</f>
        <v>0</v>
      </c>
    </row>
    <row r="55" spans="1:30" ht="12.75">
      <c r="A55" s="104" t="s">
        <v>6</v>
      </c>
      <c r="B55" s="58" t="s">
        <v>469</v>
      </c>
      <c r="C55" s="110" t="s">
        <v>286</v>
      </c>
      <c r="D55" s="43"/>
      <c r="E55" s="44"/>
      <c r="F55" s="45"/>
      <c r="G55" s="44"/>
      <c r="H55" s="36">
        <f>SUM(D55,F55)</f>
        <v>0</v>
      </c>
      <c r="I55" s="23"/>
      <c r="J55" s="43" t="s">
        <v>79</v>
      </c>
      <c r="K55" s="71" t="s">
        <v>149</v>
      </c>
      <c r="L55" s="45" t="s">
        <v>79</v>
      </c>
      <c r="M55" s="44" t="s">
        <v>349</v>
      </c>
      <c r="N55" s="36">
        <f t="shared" si="9"/>
        <v>0</v>
      </c>
      <c r="O55" s="17"/>
      <c r="P55" s="33"/>
      <c r="Q55" s="34"/>
      <c r="R55" s="35"/>
      <c r="S55" s="34"/>
      <c r="T55" s="36">
        <f t="shared" si="10"/>
        <v>0</v>
      </c>
      <c r="U55" s="17"/>
      <c r="V55" s="33"/>
      <c r="W55" s="34"/>
      <c r="X55" s="35"/>
      <c r="Y55" s="34"/>
      <c r="Z55" s="36">
        <f>SUM(V55,X55)</f>
        <v>0</v>
      </c>
      <c r="AA55" s="17"/>
      <c r="AB55" s="49">
        <v>0</v>
      </c>
      <c r="AC55" s="17"/>
      <c r="AD55" s="40">
        <f>SUM(H55,N55,T55,Z55,AB55)-MIN(H55,N55,T55)</f>
        <v>0</v>
      </c>
    </row>
    <row r="56" spans="1:30" ht="12.75">
      <c r="A56" s="51"/>
      <c r="B56" s="51"/>
      <c r="C56" s="114"/>
      <c r="D56" s="51"/>
      <c r="E56" s="53"/>
      <c r="F56" s="51"/>
      <c r="G56" s="53"/>
      <c r="H56" s="54"/>
      <c r="I56" s="23"/>
      <c r="J56" s="51"/>
      <c r="K56" s="120"/>
      <c r="L56" s="51"/>
      <c r="M56" s="53"/>
      <c r="N56" s="54"/>
      <c r="O56" s="17"/>
      <c r="P56" s="51"/>
      <c r="Q56" s="53"/>
      <c r="R56" s="51"/>
      <c r="S56" s="53"/>
      <c r="T56" s="54"/>
      <c r="U56" s="17"/>
      <c r="V56" s="51"/>
      <c r="W56" s="53"/>
      <c r="X56" s="51"/>
      <c r="Y56" s="53"/>
      <c r="Z56" s="54"/>
      <c r="AA56" s="17"/>
      <c r="AB56" s="55"/>
      <c r="AC56" s="17"/>
      <c r="AD56" s="54"/>
    </row>
    <row r="57" spans="1:30" ht="12.75">
      <c r="A57" s="51"/>
      <c r="B57" s="51"/>
      <c r="C57" s="114"/>
      <c r="D57" s="51"/>
      <c r="E57" s="53"/>
      <c r="F57" s="51"/>
      <c r="G57" s="53"/>
      <c r="H57" s="54"/>
      <c r="I57" s="23"/>
      <c r="J57" s="51"/>
      <c r="K57" s="120"/>
      <c r="L57" s="51"/>
      <c r="M57" s="53"/>
      <c r="N57" s="54"/>
      <c r="O57" s="17"/>
      <c r="P57" s="51"/>
      <c r="Q57" s="53"/>
      <c r="R57" s="51"/>
      <c r="S57" s="53"/>
      <c r="T57" s="54"/>
      <c r="U57" s="17"/>
      <c r="V57" s="51"/>
      <c r="W57" s="53"/>
      <c r="X57" s="51"/>
      <c r="Y57" s="53"/>
      <c r="Z57" s="54"/>
      <c r="AA57" s="17"/>
      <c r="AB57" s="55"/>
      <c r="AC57" s="17"/>
      <c r="AD57" s="54"/>
    </row>
    <row r="58" spans="1:30" ht="12.75">
      <c r="A58" s="51"/>
      <c r="B58" s="51"/>
      <c r="C58" s="114"/>
      <c r="D58" s="51"/>
      <c r="E58" s="53"/>
      <c r="F58" s="51"/>
      <c r="G58" s="53"/>
      <c r="H58" s="54"/>
      <c r="I58" s="23"/>
      <c r="J58" s="51"/>
      <c r="K58" s="120"/>
      <c r="L58" s="51"/>
      <c r="M58" s="53"/>
      <c r="N58" s="54"/>
      <c r="O58" s="17"/>
      <c r="P58" s="51"/>
      <c r="Q58" s="53"/>
      <c r="R58" s="51"/>
      <c r="S58" s="53"/>
      <c r="T58" s="54"/>
      <c r="U58" s="17"/>
      <c r="V58" s="51"/>
      <c r="W58" s="53"/>
      <c r="X58" s="51"/>
      <c r="Y58" s="53"/>
      <c r="Z58" s="54"/>
      <c r="AA58" s="17"/>
      <c r="AB58" s="55"/>
      <c r="AC58" s="17"/>
      <c r="AD58" s="54"/>
    </row>
    <row r="59" spans="1:30" ht="12.75">
      <c r="A59" s="51"/>
      <c r="B59" s="51"/>
      <c r="C59" s="114"/>
      <c r="D59" s="51"/>
      <c r="E59" s="53"/>
      <c r="F59" s="51"/>
      <c r="G59" s="53"/>
      <c r="H59" s="54"/>
      <c r="I59" s="23"/>
      <c r="J59" s="51"/>
      <c r="K59" s="120"/>
      <c r="L59" s="51"/>
      <c r="M59" s="53"/>
      <c r="N59" s="54"/>
      <c r="O59" s="17"/>
      <c r="P59" s="51"/>
      <c r="Q59" s="53"/>
      <c r="R59" s="51"/>
      <c r="S59" s="53"/>
      <c r="T59" s="54"/>
      <c r="U59" s="17"/>
      <c r="V59" s="51"/>
      <c r="W59" s="53"/>
      <c r="X59" s="51"/>
      <c r="Y59" s="53"/>
      <c r="Z59" s="54"/>
      <c r="AA59" s="17"/>
      <c r="AB59" s="55"/>
      <c r="AC59" s="17"/>
      <c r="AD59" s="54"/>
    </row>
    <row r="60" spans="1:30" ht="12.75">
      <c r="A60" s="51"/>
      <c r="B60" s="51"/>
      <c r="C60" s="114"/>
      <c r="D60" s="51"/>
      <c r="E60" s="53"/>
      <c r="F60" s="51"/>
      <c r="G60" s="53"/>
      <c r="H60" s="54"/>
      <c r="I60" s="23"/>
      <c r="J60" s="51"/>
      <c r="K60" s="120"/>
      <c r="L60" s="51"/>
      <c r="M60" s="53"/>
      <c r="N60" s="54"/>
      <c r="O60" s="17"/>
      <c r="P60" s="51"/>
      <c r="Q60" s="53"/>
      <c r="R60" s="51"/>
      <c r="S60" s="53"/>
      <c r="T60" s="54"/>
      <c r="U60" s="17"/>
      <c r="V60" s="51"/>
      <c r="W60" s="53"/>
      <c r="X60" s="51"/>
      <c r="Y60" s="53"/>
      <c r="Z60" s="54"/>
      <c r="AA60" s="17"/>
      <c r="AB60" s="55"/>
      <c r="AC60" s="17"/>
      <c r="AD60" s="54"/>
    </row>
    <row r="61" spans="1:30" ht="12.75">
      <c r="A61" s="51"/>
      <c r="B61" s="51"/>
      <c r="C61" s="114"/>
      <c r="D61" s="51"/>
      <c r="E61" s="53"/>
      <c r="F61" s="51"/>
      <c r="G61" s="53"/>
      <c r="H61" s="54"/>
      <c r="I61" s="23"/>
      <c r="J61" s="51"/>
      <c r="K61" s="120"/>
      <c r="L61" s="51"/>
      <c r="M61" s="53"/>
      <c r="N61" s="54"/>
      <c r="O61" s="17"/>
      <c r="P61" s="51"/>
      <c r="Q61" s="53"/>
      <c r="R61" s="51"/>
      <c r="S61" s="53"/>
      <c r="T61" s="54"/>
      <c r="U61" s="17"/>
      <c r="V61" s="51"/>
      <c r="W61" s="53"/>
      <c r="X61" s="51"/>
      <c r="Y61" s="53"/>
      <c r="Z61" s="54"/>
      <c r="AA61" s="17"/>
      <c r="AB61" s="55"/>
      <c r="AC61" s="17"/>
      <c r="AD61" s="54"/>
    </row>
    <row r="62" spans="1:30" ht="12.75">
      <c r="A62" s="51"/>
      <c r="B62" s="51"/>
      <c r="C62" s="114"/>
      <c r="D62" s="51"/>
      <c r="E62" s="53"/>
      <c r="F62" s="51"/>
      <c r="G62" s="53"/>
      <c r="H62" s="54"/>
      <c r="I62" s="23"/>
      <c r="J62" s="51"/>
      <c r="K62" s="120"/>
      <c r="L62" s="51"/>
      <c r="M62" s="53"/>
      <c r="N62" s="54"/>
      <c r="O62" s="17"/>
      <c r="P62" s="51"/>
      <c r="Q62" s="53"/>
      <c r="R62" s="51"/>
      <c r="S62" s="53"/>
      <c r="T62" s="54"/>
      <c r="U62" s="17"/>
      <c r="V62" s="51"/>
      <c r="W62" s="53"/>
      <c r="X62" s="51"/>
      <c r="Y62" s="53"/>
      <c r="Z62" s="54"/>
      <c r="AA62" s="17"/>
      <c r="AB62" s="55"/>
      <c r="AC62" s="17"/>
      <c r="AD62" s="54"/>
    </row>
    <row r="63" spans="1:30" ht="12.75">
      <c r="A63" s="51"/>
      <c r="B63" s="51"/>
      <c r="C63" s="114"/>
      <c r="D63" s="51"/>
      <c r="E63" s="53"/>
      <c r="F63" s="51"/>
      <c r="G63" s="53"/>
      <c r="H63" s="54"/>
      <c r="I63" s="23"/>
      <c r="J63" s="51"/>
      <c r="K63" s="120"/>
      <c r="L63" s="51"/>
      <c r="M63" s="53"/>
      <c r="N63" s="54"/>
      <c r="O63" s="17"/>
      <c r="P63" s="51"/>
      <c r="Q63" s="53"/>
      <c r="R63" s="51"/>
      <c r="S63" s="53"/>
      <c r="T63" s="54"/>
      <c r="U63" s="17"/>
      <c r="V63" s="51"/>
      <c r="W63" s="53"/>
      <c r="X63" s="51"/>
      <c r="Y63" s="53"/>
      <c r="Z63" s="54"/>
      <c r="AA63" s="17"/>
      <c r="AB63" s="55"/>
      <c r="AC63" s="17"/>
      <c r="AD63" s="54"/>
    </row>
    <row r="64" spans="1:30" ht="12.75">
      <c r="A64" s="51"/>
      <c r="B64" s="51"/>
      <c r="C64" s="114"/>
      <c r="D64" s="51"/>
      <c r="E64" s="53"/>
      <c r="F64" s="51"/>
      <c r="G64" s="53"/>
      <c r="H64" s="54"/>
      <c r="I64" s="23"/>
      <c r="J64" s="51"/>
      <c r="K64" s="120"/>
      <c r="L64" s="51"/>
      <c r="M64" s="53"/>
      <c r="N64" s="54"/>
      <c r="O64" s="17"/>
      <c r="P64" s="51"/>
      <c r="Q64" s="53"/>
      <c r="R64" s="51"/>
      <c r="S64" s="53"/>
      <c r="T64" s="54"/>
      <c r="U64" s="17"/>
      <c r="V64" s="51"/>
      <c r="W64" s="53"/>
      <c r="X64" s="51"/>
      <c r="Y64" s="53"/>
      <c r="Z64" s="54"/>
      <c r="AA64" s="17"/>
      <c r="AB64" s="55"/>
      <c r="AC64" s="17"/>
      <c r="AD64" s="54"/>
    </row>
    <row r="65" spans="1:30" ht="12.75">
      <c r="A65" s="51"/>
      <c r="B65" s="51"/>
      <c r="C65" s="114"/>
      <c r="D65" s="51"/>
      <c r="E65" s="53"/>
      <c r="F65" s="51"/>
      <c r="G65" s="53"/>
      <c r="H65" s="54"/>
      <c r="I65" s="23"/>
      <c r="J65" s="51"/>
      <c r="K65" s="120"/>
      <c r="L65" s="51"/>
      <c r="M65" s="53"/>
      <c r="N65" s="54"/>
      <c r="O65" s="17"/>
      <c r="P65" s="51"/>
      <c r="Q65" s="53"/>
      <c r="R65" s="51"/>
      <c r="S65" s="53"/>
      <c r="T65" s="54"/>
      <c r="U65" s="17"/>
      <c r="V65" s="51"/>
      <c r="W65" s="53"/>
      <c r="X65" s="51"/>
      <c r="Y65" s="53"/>
      <c r="Z65" s="54"/>
      <c r="AA65" s="17"/>
      <c r="AB65" s="55"/>
      <c r="AC65" s="17"/>
      <c r="AD65" s="54"/>
    </row>
    <row r="66" spans="1:30" ht="12.75">
      <c r="A66" s="51"/>
      <c r="B66" s="51"/>
      <c r="C66" s="114"/>
      <c r="D66" s="51"/>
      <c r="E66" s="53"/>
      <c r="F66" s="51"/>
      <c r="G66" s="53"/>
      <c r="H66" s="54"/>
      <c r="I66" s="23"/>
      <c r="J66" s="51"/>
      <c r="K66" s="120"/>
      <c r="L66" s="51"/>
      <c r="M66" s="53"/>
      <c r="N66" s="54"/>
      <c r="O66" s="17"/>
      <c r="P66" s="51"/>
      <c r="Q66" s="53"/>
      <c r="R66" s="51"/>
      <c r="S66" s="53"/>
      <c r="T66" s="54"/>
      <c r="U66" s="17"/>
      <c r="V66" s="51"/>
      <c r="W66" s="53"/>
      <c r="X66" s="51"/>
      <c r="Y66" s="53"/>
      <c r="Z66" s="54"/>
      <c r="AA66" s="17"/>
      <c r="AB66" s="55"/>
      <c r="AC66" s="17"/>
      <c r="AD66" s="54"/>
    </row>
    <row r="67" spans="1:30" ht="12.75">
      <c r="A67" s="51"/>
      <c r="B67" s="51"/>
      <c r="C67" s="114"/>
      <c r="D67" s="51"/>
      <c r="E67" s="53"/>
      <c r="F67" s="51"/>
      <c r="G67" s="53"/>
      <c r="H67" s="54"/>
      <c r="I67" s="23"/>
      <c r="J67" s="51"/>
      <c r="K67" s="120"/>
      <c r="L67" s="51"/>
      <c r="M67" s="53"/>
      <c r="N67" s="54"/>
      <c r="O67" s="17"/>
      <c r="P67" s="51"/>
      <c r="Q67" s="53"/>
      <c r="R67" s="51"/>
      <c r="S67" s="53"/>
      <c r="T67" s="54"/>
      <c r="U67" s="17"/>
      <c r="V67" s="51"/>
      <c r="W67" s="53"/>
      <c r="X67" s="51"/>
      <c r="Y67" s="53"/>
      <c r="Z67" s="54"/>
      <c r="AA67" s="17"/>
      <c r="AB67" s="55"/>
      <c r="AC67" s="17"/>
      <c r="AD67" s="54"/>
    </row>
    <row r="68" spans="1:30" ht="12.75">
      <c r="A68" s="51"/>
      <c r="B68" s="51"/>
      <c r="C68" s="114"/>
      <c r="D68" s="51"/>
      <c r="E68" s="53"/>
      <c r="F68" s="51"/>
      <c r="G68" s="53"/>
      <c r="H68" s="54"/>
      <c r="I68" s="23"/>
      <c r="J68" s="51"/>
      <c r="K68" s="120"/>
      <c r="L68" s="51"/>
      <c r="M68" s="53"/>
      <c r="N68" s="54"/>
      <c r="O68" s="17"/>
      <c r="P68" s="51"/>
      <c r="Q68" s="53"/>
      <c r="R68" s="51"/>
      <c r="S68" s="53"/>
      <c r="T68" s="54"/>
      <c r="U68" s="17"/>
      <c r="V68" s="51"/>
      <c r="W68" s="53"/>
      <c r="X68" s="51"/>
      <c r="Y68" s="53"/>
      <c r="Z68" s="54"/>
      <c r="AA68" s="17"/>
      <c r="AB68" s="55"/>
      <c r="AC68" s="17"/>
      <c r="AD68" s="54"/>
    </row>
    <row r="69" spans="1:30" ht="12.75">
      <c r="A69" s="51"/>
      <c r="B69" s="51"/>
      <c r="C69" s="114"/>
      <c r="D69" s="51"/>
      <c r="E69" s="53"/>
      <c r="F69" s="51"/>
      <c r="G69" s="53"/>
      <c r="H69" s="54"/>
      <c r="I69" s="23"/>
      <c r="J69" s="51"/>
      <c r="K69" s="120"/>
      <c r="L69" s="51"/>
      <c r="M69" s="53"/>
      <c r="N69" s="54"/>
      <c r="O69" s="17"/>
      <c r="P69" s="51"/>
      <c r="Q69" s="53"/>
      <c r="R69" s="51"/>
      <c r="S69" s="53"/>
      <c r="T69" s="54"/>
      <c r="U69" s="17"/>
      <c r="V69" s="51"/>
      <c r="W69" s="53"/>
      <c r="X69" s="51"/>
      <c r="Y69" s="53"/>
      <c r="Z69" s="54"/>
      <c r="AA69" s="17"/>
      <c r="AB69" s="55"/>
      <c r="AC69" s="17"/>
      <c r="AD69" s="54"/>
    </row>
    <row r="70" spans="1:30" ht="12.75">
      <c r="A70" s="51"/>
      <c r="B70" s="51"/>
      <c r="C70" s="114"/>
      <c r="D70" s="51"/>
      <c r="E70" s="53"/>
      <c r="F70" s="51"/>
      <c r="G70" s="53"/>
      <c r="H70" s="54"/>
      <c r="I70" s="23"/>
      <c r="J70" s="51"/>
      <c r="K70" s="120"/>
      <c r="L70" s="51"/>
      <c r="M70" s="53"/>
      <c r="N70" s="54"/>
      <c r="O70" s="17"/>
      <c r="P70" s="51"/>
      <c r="Q70" s="53"/>
      <c r="R70" s="51"/>
      <c r="S70" s="53"/>
      <c r="T70" s="54"/>
      <c r="U70" s="17"/>
      <c r="V70" s="51"/>
      <c r="W70" s="53"/>
      <c r="X70" s="51"/>
      <c r="Y70" s="53"/>
      <c r="Z70" s="54"/>
      <c r="AA70" s="17"/>
      <c r="AB70" s="55"/>
      <c r="AC70" s="17"/>
      <c r="AD70" s="54"/>
    </row>
    <row r="71" spans="1:30" ht="12.75">
      <c r="A71" s="51"/>
      <c r="B71" s="51"/>
      <c r="C71" s="114"/>
      <c r="D71" s="51"/>
      <c r="E71" s="53"/>
      <c r="F71" s="51"/>
      <c r="G71" s="53"/>
      <c r="H71" s="54"/>
      <c r="I71" s="23"/>
      <c r="J71" s="51"/>
      <c r="K71" s="120"/>
      <c r="L71" s="51"/>
      <c r="M71" s="53"/>
      <c r="N71" s="54"/>
      <c r="O71" s="17"/>
      <c r="P71" s="51"/>
      <c r="Q71" s="53"/>
      <c r="R71" s="51"/>
      <c r="S71" s="53"/>
      <c r="T71" s="54"/>
      <c r="U71" s="17"/>
      <c r="V71" s="51"/>
      <c r="W71" s="53"/>
      <c r="X71" s="51"/>
      <c r="Y71" s="53"/>
      <c r="Z71" s="54"/>
      <c r="AA71" s="17"/>
      <c r="AB71" s="55"/>
      <c r="AC71" s="17"/>
      <c r="AD71" s="54"/>
    </row>
    <row r="72" spans="1:30" ht="12.75">
      <c r="A72" s="51"/>
      <c r="B72" s="51"/>
      <c r="C72" s="114"/>
      <c r="D72" s="51"/>
      <c r="E72" s="53"/>
      <c r="F72" s="51"/>
      <c r="G72" s="53"/>
      <c r="H72" s="54"/>
      <c r="I72" s="23"/>
      <c r="J72" s="51"/>
      <c r="K72" s="120"/>
      <c r="L72" s="51"/>
      <c r="M72" s="53"/>
      <c r="N72" s="54"/>
      <c r="O72" s="17"/>
      <c r="P72" s="51"/>
      <c r="Q72" s="53"/>
      <c r="R72" s="51"/>
      <c r="S72" s="53"/>
      <c r="T72" s="54"/>
      <c r="U72" s="17"/>
      <c r="V72" s="51"/>
      <c r="W72" s="53"/>
      <c r="X72" s="51"/>
      <c r="Y72" s="53"/>
      <c r="Z72" s="54"/>
      <c r="AA72" s="17"/>
      <c r="AB72" s="55"/>
      <c r="AC72" s="17"/>
      <c r="AD72" s="54"/>
    </row>
    <row r="73" spans="1:30" ht="12.75">
      <c r="A73" s="51"/>
      <c r="B73" s="51"/>
      <c r="C73" s="114"/>
      <c r="D73" s="51"/>
      <c r="E73" s="53"/>
      <c r="F73" s="51"/>
      <c r="G73" s="53"/>
      <c r="H73" s="54"/>
      <c r="I73" s="23"/>
      <c r="J73" s="51"/>
      <c r="K73" s="120"/>
      <c r="L73" s="51"/>
      <c r="M73" s="53"/>
      <c r="N73" s="54"/>
      <c r="O73" s="17"/>
      <c r="P73" s="51"/>
      <c r="Q73" s="53"/>
      <c r="R73" s="51"/>
      <c r="S73" s="53"/>
      <c r="T73" s="54"/>
      <c r="U73" s="17"/>
      <c r="V73" s="51"/>
      <c r="W73" s="53"/>
      <c r="X73" s="51"/>
      <c r="Y73" s="53"/>
      <c r="Z73" s="54"/>
      <c r="AA73" s="17"/>
      <c r="AB73" s="55"/>
      <c r="AC73" s="17"/>
      <c r="AD73" s="54"/>
    </row>
    <row r="74" spans="1:30" ht="12.75">
      <c r="A74" s="51"/>
      <c r="B74" s="51"/>
      <c r="C74" s="114"/>
      <c r="D74" s="51"/>
      <c r="E74" s="53"/>
      <c r="F74" s="51"/>
      <c r="G74" s="53"/>
      <c r="H74" s="54"/>
      <c r="I74" s="23"/>
      <c r="J74" s="51"/>
      <c r="K74" s="120"/>
      <c r="L74" s="51"/>
      <c r="M74" s="53"/>
      <c r="N74" s="54"/>
      <c r="O74" s="17"/>
      <c r="P74" s="51"/>
      <c r="Q74" s="53"/>
      <c r="R74" s="51"/>
      <c r="S74" s="53"/>
      <c r="T74" s="54"/>
      <c r="U74" s="17"/>
      <c r="V74" s="51"/>
      <c r="W74" s="53"/>
      <c r="X74" s="51"/>
      <c r="Y74" s="53"/>
      <c r="Z74" s="54"/>
      <c r="AA74" s="17"/>
      <c r="AB74" s="55"/>
      <c r="AC74" s="17"/>
      <c r="AD74" s="54"/>
    </row>
    <row r="75" spans="1:30" ht="12.75">
      <c r="A75" s="51"/>
      <c r="B75" s="51"/>
      <c r="C75" s="114"/>
      <c r="D75" s="51"/>
      <c r="E75" s="53"/>
      <c r="F75" s="51"/>
      <c r="G75" s="53"/>
      <c r="H75" s="54"/>
      <c r="I75" s="23"/>
      <c r="J75" s="51"/>
      <c r="K75" s="120"/>
      <c r="L75" s="51"/>
      <c r="M75" s="53"/>
      <c r="N75" s="54"/>
      <c r="O75" s="17"/>
      <c r="P75" s="51"/>
      <c r="Q75" s="53"/>
      <c r="R75" s="51"/>
      <c r="S75" s="53"/>
      <c r="T75" s="54"/>
      <c r="U75" s="17"/>
      <c r="V75" s="51"/>
      <c r="W75" s="53"/>
      <c r="X75" s="51"/>
      <c r="Y75" s="53"/>
      <c r="Z75" s="54"/>
      <c r="AA75" s="17"/>
      <c r="AB75" s="55"/>
      <c r="AC75" s="17"/>
      <c r="AD75" s="54"/>
    </row>
    <row r="76" spans="1:30" ht="12.75">
      <c r="A76" s="51"/>
      <c r="B76" s="51"/>
      <c r="C76" s="114"/>
      <c r="D76" s="51"/>
      <c r="E76" s="53"/>
      <c r="F76" s="51"/>
      <c r="G76" s="53"/>
      <c r="H76" s="54"/>
      <c r="I76" s="23"/>
      <c r="J76" s="51"/>
      <c r="K76" s="120"/>
      <c r="L76" s="51"/>
      <c r="M76" s="53"/>
      <c r="N76" s="54"/>
      <c r="O76" s="17"/>
      <c r="P76" s="51"/>
      <c r="Q76" s="53"/>
      <c r="R76" s="51"/>
      <c r="S76" s="53"/>
      <c r="T76" s="54"/>
      <c r="U76" s="17"/>
      <c r="V76" s="51"/>
      <c r="W76" s="53"/>
      <c r="X76" s="51"/>
      <c r="Y76" s="53"/>
      <c r="Z76" s="54"/>
      <c r="AA76" s="17"/>
      <c r="AB76" s="55"/>
      <c r="AC76" s="17"/>
      <c r="AD76" s="22" t="s">
        <v>368</v>
      </c>
    </row>
    <row r="77" spans="1:30" ht="12.75">
      <c r="A77" s="51"/>
      <c r="B77" s="51"/>
      <c r="C77" s="114"/>
      <c r="D77" s="51"/>
      <c r="E77" s="53"/>
      <c r="F77" s="51"/>
      <c r="G77" s="53"/>
      <c r="H77" s="54"/>
      <c r="I77" s="23"/>
      <c r="J77" s="51"/>
      <c r="K77" s="120"/>
      <c r="L77" s="51"/>
      <c r="M77" s="53"/>
      <c r="N77" s="54"/>
      <c r="O77" s="17"/>
      <c r="P77" s="51"/>
      <c r="Q77" s="53"/>
      <c r="R77" s="51"/>
      <c r="S77" s="53"/>
      <c r="T77" s="54"/>
      <c r="U77" s="17"/>
      <c r="V77" s="51"/>
      <c r="W77" s="53"/>
      <c r="X77" s="51"/>
      <c r="Y77" s="53"/>
      <c r="Z77" s="54"/>
      <c r="AA77" s="17"/>
      <c r="AB77" s="55"/>
      <c r="AC77" s="17"/>
      <c r="AD77" s="54"/>
    </row>
    <row r="78" spans="1:30" ht="12.75">
      <c r="A78" s="17"/>
      <c r="B78" s="66"/>
      <c r="C78" s="18" t="s">
        <v>77</v>
      </c>
      <c r="D78" s="66"/>
      <c r="E78" s="18"/>
      <c r="F78" s="66"/>
      <c r="G78" s="17"/>
      <c r="H78" s="18"/>
      <c r="I78" s="18"/>
      <c r="J78" s="18"/>
      <c r="K78" s="67"/>
      <c r="L78" s="18"/>
      <c r="M78" s="18"/>
      <c r="N78" s="18"/>
      <c r="O78" s="18"/>
      <c r="P78" s="18"/>
      <c r="Q78" s="18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17"/>
      <c r="AD78" s="22"/>
    </row>
    <row r="79" spans="1:30" ht="12.75">
      <c r="A79" s="17"/>
      <c r="B79" s="18" t="s">
        <v>25</v>
      </c>
      <c r="C79" s="97"/>
      <c r="D79" s="66"/>
      <c r="E79" s="66"/>
      <c r="F79" s="66"/>
      <c r="G79" s="66"/>
      <c r="H79" s="66"/>
      <c r="I79" s="66"/>
      <c r="J79" s="66"/>
      <c r="K79" s="68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17"/>
      <c r="AD79" s="17"/>
    </row>
    <row r="80" spans="1:30" ht="13.5" thickBot="1">
      <c r="A80" s="31" t="s">
        <v>3</v>
      </c>
      <c r="B80" s="24" t="s">
        <v>0</v>
      </c>
      <c r="C80" s="25"/>
      <c r="D80" s="26"/>
      <c r="E80" s="27" t="s">
        <v>1</v>
      </c>
      <c r="F80" s="27"/>
      <c r="G80" s="27"/>
      <c r="H80" s="25" t="s">
        <v>4</v>
      </c>
      <c r="I80" s="27"/>
      <c r="J80" s="27"/>
      <c r="K80" s="69" t="s">
        <v>2</v>
      </c>
      <c r="L80" s="27"/>
      <c r="M80" s="27"/>
      <c r="N80" s="25" t="s">
        <v>4</v>
      </c>
      <c r="O80" s="26"/>
      <c r="P80" s="28"/>
      <c r="Q80" s="27" t="s">
        <v>36</v>
      </c>
      <c r="R80" s="27"/>
      <c r="S80" s="27"/>
      <c r="T80" s="25" t="s">
        <v>4</v>
      </c>
      <c r="U80" s="26"/>
      <c r="V80" s="28"/>
      <c r="W80" s="27" t="s">
        <v>37</v>
      </c>
      <c r="X80" s="27"/>
      <c r="Y80" s="27"/>
      <c r="Z80" s="29" t="s">
        <v>4</v>
      </c>
      <c r="AA80" s="17"/>
      <c r="AB80" s="31" t="s">
        <v>34</v>
      </c>
      <c r="AC80" s="17"/>
      <c r="AD80" s="31" t="s">
        <v>35</v>
      </c>
    </row>
    <row r="81" spans="1:30" ht="13.5" thickTop="1">
      <c r="A81" s="105" t="s">
        <v>5</v>
      </c>
      <c r="B81" s="57" t="s">
        <v>233</v>
      </c>
      <c r="C81" s="109" t="s">
        <v>96</v>
      </c>
      <c r="D81" s="33">
        <v>9</v>
      </c>
      <c r="E81" s="34" t="s">
        <v>228</v>
      </c>
      <c r="F81" s="35">
        <v>9</v>
      </c>
      <c r="G81" s="34" t="s">
        <v>341</v>
      </c>
      <c r="H81" s="48">
        <f aca="true" t="shared" si="12" ref="H81:H93">SUM(D81,F81)</f>
        <v>18</v>
      </c>
      <c r="I81" s="17"/>
      <c r="J81" s="33">
        <v>9</v>
      </c>
      <c r="K81" s="70" t="s">
        <v>405</v>
      </c>
      <c r="L81" s="35">
        <v>9</v>
      </c>
      <c r="M81" s="34" t="s">
        <v>438</v>
      </c>
      <c r="N81" s="36">
        <f aca="true" t="shared" si="13" ref="N81:N92">SUM(J81,L81)</f>
        <v>18</v>
      </c>
      <c r="O81" s="17"/>
      <c r="P81" s="33">
        <v>9</v>
      </c>
      <c r="Q81" s="34" t="s">
        <v>350</v>
      </c>
      <c r="R81" s="35">
        <v>6</v>
      </c>
      <c r="S81" s="34" t="s">
        <v>261</v>
      </c>
      <c r="T81" s="36">
        <f aca="true" t="shared" si="14" ref="T81:T97">SUM(P81,R81)</f>
        <v>15</v>
      </c>
      <c r="U81" s="17"/>
      <c r="V81" s="33">
        <v>9</v>
      </c>
      <c r="W81" s="34" t="s">
        <v>492</v>
      </c>
      <c r="X81" s="35">
        <v>7</v>
      </c>
      <c r="Y81" s="34" t="s">
        <v>295</v>
      </c>
      <c r="Z81" s="36">
        <f aca="true" t="shared" si="15" ref="Z81:Z98">SUM(V81,X81)</f>
        <v>16</v>
      </c>
      <c r="AA81" s="17"/>
      <c r="AB81" s="39">
        <v>5</v>
      </c>
      <c r="AC81" s="17"/>
      <c r="AD81" s="40">
        <f aca="true" t="shared" si="16" ref="AD81:AD86">SUM(H81,N81,T81,Z81,AB81)-MIN(H81,N81,T81)</f>
        <v>57</v>
      </c>
    </row>
    <row r="82" spans="1:30" ht="12.75">
      <c r="A82" s="104" t="s">
        <v>5</v>
      </c>
      <c r="B82" s="58" t="s">
        <v>86</v>
      </c>
      <c r="C82" s="110" t="s">
        <v>87</v>
      </c>
      <c r="D82" s="43">
        <v>9</v>
      </c>
      <c r="E82" s="44" t="s">
        <v>80</v>
      </c>
      <c r="F82" s="45">
        <v>9</v>
      </c>
      <c r="G82" s="44" t="s">
        <v>261</v>
      </c>
      <c r="H82" s="48">
        <f t="shared" si="12"/>
        <v>18</v>
      </c>
      <c r="I82" s="17"/>
      <c r="J82" s="43">
        <v>9</v>
      </c>
      <c r="K82" s="71" t="s">
        <v>371</v>
      </c>
      <c r="L82" s="45">
        <v>7</v>
      </c>
      <c r="M82" s="44" t="s">
        <v>492</v>
      </c>
      <c r="N82" s="36">
        <f t="shared" si="13"/>
        <v>16</v>
      </c>
      <c r="O82" s="17"/>
      <c r="P82" s="43">
        <v>7</v>
      </c>
      <c r="Q82" s="44" t="s">
        <v>295</v>
      </c>
      <c r="R82" s="45">
        <v>9</v>
      </c>
      <c r="S82" s="44" t="s">
        <v>149</v>
      </c>
      <c r="T82" s="36">
        <f t="shared" si="14"/>
        <v>16</v>
      </c>
      <c r="U82" s="17"/>
      <c r="V82" s="43">
        <v>9</v>
      </c>
      <c r="W82" s="44" t="s">
        <v>349</v>
      </c>
      <c r="X82" s="45">
        <v>9</v>
      </c>
      <c r="Y82" s="44" t="s">
        <v>496</v>
      </c>
      <c r="Z82" s="36">
        <f t="shared" si="15"/>
        <v>18</v>
      </c>
      <c r="AA82" s="17"/>
      <c r="AB82" s="49">
        <v>5</v>
      </c>
      <c r="AC82" s="17"/>
      <c r="AD82" s="40">
        <f t="shared" si="16"/>
        <v>57</v>
      </c>
    </row>
    <row r="83" spans="1:30" ht="12.75">
      <c r="A83" s="104" t="s">
        <v>65</v>
      </c>
      <c r="B83" s="58" t="s">
        <v>88</v>
      </c>
      <c r="C83" s="110" t="s">
        <v>89</v>
      </c>
      <c r="D83" s="43">
        <v>7</v>
      </c>
      <c r="E83" s="44" t="s">
        <v>80</v>
      </c>
      <c r="F83" s="43">
        <v>7</v>
      </c>
      <c r="G83" s="44" t="s">
        <v>261</v>
      </c>
      <c r="H83" s="48">
        <f t="shared" si="12"/>
        <v>14</v>
      </c>
      <c r="I83" s="17"/>
      <c r="J83" s="43">
        <v>7</v>
      </c>
      <c r="K83" s="71" t="s">
        <v>295</v>
      </c>
      <c r="L83" s="45">
        <v>6</v>
      </c>
      <c r="M83" s="44" t="s">
        <v>496</v>
      </c>
      <c r="N83" s="48">
        <f t="shared" si="13"/>
        <v>13</v>
      </c>
      <c r="O83" s="17"/>
      <c r="P83" s="43">
        <v>9</v>
      </c>
      <c r="Q83" s="44" t="s">
        <v>349</v>
      </c>
      <c r="R83" s="45">
        <v>9</v>
      </c>
      <c r="S83" s="44" t="s">
        <v>326</v>
      </c>
      <c r="T83" s="36">
        <f t="shared" si="14"/>
        <v>18</v>
      </c>
      <c r="U83" s="17"/>
      <c r="V83" s="43">
        <v>9</v>
      </c>
      <c r="W83" s="44" t="s">
        <v>149</v>
      </c>
      <c r="X83" s="45">
        <v>9</v>
      </c>
      <c r="Y83" s="44" t="s">
        <v>476</v>
      </c>
      <c r="Z83" s="36">
        <f t="shared" si="15"/>
        <v>18</v>
      </c>
      <c r="AA83" s="17"/>
      <c r="AB83" s="49">
        <v>5</v>
      </c>
      <c r="AC83" s="17"/>
      <c r="AD83" s="40">
        <f t="shared" si="16"/>
        <v>55</v>
      </c>
    </row>
    <row r="84" spans="1:30" ht="12.75">
      <c r="A84" s="104" t="s">
        <v>66</v>
      </c>
      <c r="B84" s="58" t="s">
        <v>709</v>
      </c>
      <c r="C84" s="110" t="s">
        <v>98</v>
      </c>
      <c r="D84" s="43">
        <v>7</v>
      </c>
      <c r="E84" s="44" t="s">
        <v>149</v>
      </c>
      <c r="F84" s="45">
        <v>7</v>
      </c>
      <c r="G84" s="44" t="s">
        <v>341</v>
      </c>
      <c r="H84" s="48">
        <f t="shared" si="12"/>
        <v>14</v>
      </c>
      <c r="I84" s="17"/>
      <c r="J84" s="43">
        <v>6</v>
      </c>
      <c r="K84" s="71" t="s">
        <v>295</v>
      </c>
      <c r="L84" s="51">
        <v>9</v>
      </c>
      <c r="M84" s="44" t="s">
        <v>476</v>
      </c>
      <c r="N84" s="48">
        <f t="shared" si="13"/>
        <v>15</v>
      </c>
      <c r="O84" s="17"/>
      <c r="P84" s="43">
        <v>7</v>
      </c>
      <c r="Q84" s="44" t="s">
        <v>349</v>
      </c>
      <c r="R84" s="45">
        <v>7</v>
      </c>
      <c r="S84" s="44" t="s">
        <v>261</v>
      </c>
      <c r="T84" s="36">
        <f t="shared" si="14"/>
        <v>14</v>
      </c>
      <c r="U84" s="17"/>
      <c r="V84" s="43">
        <v>7</v>
      </c>
      <c r="W84" s="44" t="s">
        <v>496</v>
      </c>
      <c r="X84" s="45">
        <v>9</v>
      </c>
      <c r="Y84" s="44" t="s">
        <v>371</v>
      </c>
      <c r="Z84" s="48">
        <f t="shared" si="15"/>
        <v>16</v>
      </c>
      <c r="AA84" s="17"/>
      <c r="AB84" s="49">
        <v>5</v>
      </c>
      <c r="AC84" s="17"/>
      <c r="AD84" s="40">
        <f t="shared" si="16"/>
        <v>50</v>
      </c>
    </row>
    <row r="85" spans="1:30" ht="12.75">
      <c r="A85" s="104" t="s">
        <v>67</v>
      </c>
      <c r="B85" s="58" t="s">
        <v>351</v>
      </c>
      <c r="C85" s="110" t="s">
        <v>156</v>
      </c>
      <c r="D85" s="43">
        <v>6</v>
      </c>
      <c r="E85" s="44" t="s">
        <v>261</v>
      </c>
      <c r="F85" s="45">
        <v>9</v>
      </c>
      <c r="G85" s="44" t="s">
        <v>350</v>
      </c>
      <c r="H85" s="48">
        <f t="shared" si="12"/>
        <v>15</v>
      </c>
      <c r="I85" s="17"/>
      <c r="J85" s="43">
        <v>7</v>
      </c>
      <c r="K85" s="44" t="s">
        <v>438</v>
      </c>
      <c r="L85" s="121">
        <v>7</v>
      </c>
      <c r="M85" s="44" t="s">
        <v>476</v>
      </c>
      <c r="N85" s="48">
        <f t="shared" si="13"/>
        <v>14</v>
      </c>
      <c r="O85" s="17"/>
      <c r="P85" s="43">
        <v>6</v>
      </c>
      <c r="Q85" s="44" t="s">
        <v>349</v>
      </c>
      <c r="R85" s="45">
        <v>7</v>
      </c>
      <c r="S85" s="44" t="s">
        <v>326</v>
      </c>
      <c r="T85" s="36">
        <f t="shared" si="14"/>
        <v>13</v>
      </c>
      <c r="U85" s="17"/>
      <c r="V85" s="43">
        <v>7</v>
      </c>
      <c r="W85" s="44" t="s">
        <v>492</v>
      </c>
      <c r="X85" s="45">
        <v>7</v>
      </c>
      <c r="Y85" s="44" t="s">
        <v>371</v>
      </c>
      <c r="Z85" s="48">
        <f t="shared" si="15"/>
        <v>14</v>
      </c>
      <c r="AA85" s="17"/>
      <c r="AB85" s="49">
        <v>5</v>
      </c>
      <c r="AC85" s="17"/>
      <c r="AD85" s="40">
        <f t="shared" si="16"/>
        <v>48</v>
      </c>
    </row>
    <row r="86" spans="1:30" ht="12.75">
      <c r="A86" s="104" t="s">
        <v>69</v>
      </c>
      <c r="B86" s="58" t="s">
        <v>160</v>
      </c>
      <c r="C86" s="110" t="s">
        <v>78</v>
      </c>
      <c r="D86" s="43">
        <v>9</v>
      </c>
      <c r="E86" s="44" t="s">
        <v>149</v>
      </c>
      <c r="F86" s="45">
        <v>6</v>
      </c>
      <c r="G86" s="44" t="s">
        <v>341</v>
      </c>
      <c r="H86" s="48">
        <f t="shared" si="12"/>
        <v>15</v>
      </c>
      <c r="I86" s="17"/>
      <c r="J86" s="43">
        <v>7</v>
      </c>
      <c r="K86" s="71" t="s">
        <v>371</v>
      </c>
      <c r="L86" s="45">
        <v>5</v>
      </c>
      <c r="M86" s="44" t="s">
        <v>496</v>
      </c>
      <c r="N86" s="36">
        <f t="shared" si="13"/>
        <v>12</v>
      </c>
      <c r="O86" s="17"/>
      <c r="P86" s="43">
        <v>9</v>
      </c>
      <c r="Q86" s="44" t="s">
        <v>507</v>
      </c>
      <c r="R86" s="45">
        <v>6</v>
      </c>
      <c r="S86" s="44" t="s">
        <v>326</v>
      </c>
      <c r="T86" s="48">
        <f t="shared" si="14"/>
        <v>15</v>
      </c>
      <c r="U86" s="17"/>
      <c r="V86" s="43">
        <v>6</v>
      </c>
      <c r="W86" s="44" t="s">
        <v>349</v>
      </c>
      <c r="X86" s="45">
        <v>6</v>
      </c>
      <c r="Y86" s="44" t="s">
        <v>295</v>
      </c>
      <c r="Z86" s="48">
        <f t="shared" si="15"/>
        <v>12</v>
      </c>
      <c r="AA86" s="17"/>
      <c r="AB86" s="49">
        <v>5</v>
      </c>
      <c r="AC86" s="17"/>
      <c r="AD86" s="40">
        <f t="shared" si="16"/>
        <v>47</v>
      </c>
    </row>
    <row r="87" spans="1:30" ht="12.75">
      <c r="A87" s="104" t="s">
        <v>68</v>
      </c>
      <c r="B87" s="58" t="s">
        <v>493</v>
      </c>
      <c r="C87" s="110" t="s">
        <v>92</v>
      </c>
      <c r="D87" s="43"/>
      <c r="E87" s="44"/>
      <c r="F87" s="45"/>
      <c r="G87" s="44"/>
      <c r="H87" s="48">
        <f t="shared" si="12"/>
        <v>0</v>
      </c>
      <c r="I87" s="17"/>
      <c r="J87" s="43">
        <v>9</v>
      </c>
      <c r="K87" s="71" t="s">
        <v>492</v>
      </c>
      <c r="L87" s="45">
        <v>7</v>
      </c>
      <c r="M87" s="44" t="s">
        <v>496</v>
      </c>
      <c r="N87" s="36">
        <f t="shared" si="13"/>
        <v>16</v>
      </c>
      <c r="O87" s="17"/>
      <c r="P87" s="43">
        <v>9</v>
      </c>
      <c r="Q87" s="44" t="s">
        <v>295</v>
      </c>
      <c r="R87" s="45">
        <v>9</v>
      </c>
      <c r="S87" s="44" t="s">
        <v>261</v>
      </c>
      <c r="T87" s="48">
        <f t="shared" si="14"/>
        <v>18</v>
      </c>
      <c r="U87" s="17"/>
      <c r="V87" s="43">
        <v>7</v>
      </c>
      <c r="W87" s="44" t="s">
        <v>349</v>
      </c>
      <c r="X87" s="45">
        <v>0</v>
      </c>
      <c r="Y87" s="44" t="s">
        <v>295</v>
      </c>
      <c r="Z87" s="48">
        <f t="shared" si="15"/>
        <v>7</v>
      </c>
      <c r="AA87" s="17"/>
      <c r="AB87" s="49">
        <v>0</v>
      </c>
      <c r="AC87" s="17"/>
      <c r="AD87" s="40">
        <v>41</v>
      </c>
    </row>
    <row r="88" spans="1:30" ht="12.75">
      <c r="A88" s="104" t="s">
        <v>71</v>
      </c>
      <c r="B88" s="58" t="s">
        <v>514</v>
      </c>
      <c r="C88" s="110" t="s">
        <v>98</v>
      </c>
      <c r="D88" s="43"/>
      <c r="E88" s="44"/>
      <c r="F88" s="45"/>
      <c r="G88" s="44"/>
      <c r="H88" s="48">
        <f t="shared" si="12"/>
        <v>0</v>
      </c>
      <c r="I88" s="17"/>
      <c r="J88" s="43"/>
      <c r="K88" s="71"/>
      <c r="L88" s="45"/>
      <c r="M88" s="44"/>
      <c r="N88" s="48">
        <f t="shared" si="13"/>
        <v>0</v>
      </c>
      <c r="O88" s="17"/>
      <c r="P88" s="43">
        <v>6</v>
      </c>
      <c r="Q88" s="44" t="s">
        <v>295</v>
      </c>
      <c r="R88" s="45">
        <v>9</v>
      </c>
      <c r="S88" s="44" t="s">
        <v>311</v>
      </c>
      <c r="T88" s="48">
        <f t="shared" si="14"/>
        <v>15</v>
      </c>
      <c r="U88" s="17"/>
      <c r="V88" s="43">
        <v>7</v>
      </c>
      <c r="W88" s="44" t="s">
        <v>149</v>
      </c>
      <c r="X88" s="45">
        <v>9</v>
      </c>
      <c r="Y88" s="44" t="s">
        <v>326</v>
      </c>
      <c r="Z88" s="48">
        <f t="shared" si="15"/>
        <v>16</v>
      </c>
      <c r="AA88" s="17"/>
      <c r="AB88" s="49">
        <v>0</v>
      </c>
      <c r="AC88" s="17"/>
      <c r="AD88" s="40">
        <v>31</v>
      </c>
    </row>
    <row r="89" spans="1:30" ht="12.75">
      <c r="A89" s="104" t="s">
        <v>64</v>
      </c>
      <c r="B89" s="58" t="s">
        <v>497</v>
      </c>
      <c r="C89" s="110" t="s">
        <v>96</v>
      </c>
      <c r="D89" s="43"/>
      <c r="E89" s="44"/>
      <c r="F89" s="45"/>
      <c r="G89" s="44"/>
      <c r="H89" s="48">
        <f t="shared" si="12"/>
        <v>0</v>
      </c>
      <c r="I89" s="17"/>
      <c r="J89" s="46">
        <v>14</v>
      </c>
      <c r="K89" s="71" t="s">
        <v>295</v>
      </c>
      <c r="L89" s="47">
        <v>14</v>
      </c>
      <c r="M89" s="44" t="s">
        <v>496</v>
      </c>
      <c r="N89" s="36">
        <f t="shared" si="13"/>
        <v>28</v>
      </c>
      <c r="O89" s="17"/>
      <c r="P89" s="43"/>
      <c r="Q89" s="44"/>
      <c r="R89" s="45"/>
      <c r="S89" s="44"/>
      <c r="T89" s="48">
        <f t="shared" si="14"/>
        <v>0</v>
      </c>
      <c r="U89" s="17"/>
      <c r="V89" s="43"/>
      <c r="W89" s="44"/>
      <c r="X89" s="45"/>
      <c r="Y89" s="44"/>
      <c r="Z89" s="48">
        <f t="shared" si="15"/>
        <v>0</v>
      </c>
      <c r="AA89" s="17"/>
      <c r="AB89" s="49">
        <v>0</v>
      </c>
      <c r="AC89" s="17"/>
      <c r="AD89" s="40">
        <v>28</v>
      </c>
    </row>
    <row r="90" spans="1:30" ht="12.75">
      <c r="A90" s="104" t="s">
        <v>72</v>
      </c>
      <c r="B90" s="58" t="s">
        <v>377</v>
      </c>
      <c r="C90" s="110" t="s">
        <v>92</v>
      </c>
      <c r="D90" s="43"/>
      <c r="E90" s="44"/>
      <c r="F90" s="45"/>
      <c r="G90" s="44"/>
      <c r="H90" s="48">
        <f t="shared" si="12"/>
        <v>0</v>
      </c>
      <c r="I90" s="17"/>
      <c r="J90" s="43">
        <v>6</v>
      </c>
      <c r="K90" s="71" t="s">
        <v>371</v>
      </c>
      <c r="L90" s="45">
        <v>7</v>
      </c>
      <c r="M90" s="44" t="s">
        <v>149</v>
      </c>
      <c r="N90" s="36">
        <f t="shared" si="13"/>
        <v>13</v>
      </c>
      <c r="O90" s="17"/>
      <c r="P90" s="43">
        <v>7</v>
      </c>
      <c r="Q90" s="44" t="s">
        <v>507</v>
      </c>
      <c r="R90" s="45">
        <v>7</v>
      </c>
      <c r="S90" s="44" t="s">
        <v>311</v>
      </c>
      <c r="T90" s="48">
        <f t="shared" si="14"/>
        <v>14</v>
      </c>
      <c r="U90" s="17"/>
      <c r="V90" s="43"/>
      <c r="W90" s="44"/>
      <c r="X90" s="45"/>
      <c r="Y90" s="44"/>
      <c r="Z90" s="48">
        <f t="shared" si="15"/>
        <v>0</v>
      </c>
      <c r="AA90" s="17"/>
      <c r="AB90" s="49">
        <v>0</v>
      </c>
      <c r="AC90" s="17"/>
      <c r="AD90" s="40">
        <v>27</v>
      </c>
    </row>
    <row r="91" spans="1:30" ht="12.75">
      <c r="A91" s="104" t="s">
        <v>70</v>
      </c>
      <c r="B91" s="58" t="s">
        <v>378</v>
      </c>
      <c r="C91" s="110" t="s">
        <v>85</v>
      </c>
      <c r="D91" s="43"/>
      <c r="E91" s="44"/>
      <c r="F91" s="45"/>
      <c r="G91" s="44"/>
      <c r="H91" s="48">
        <f t="shared" si="12"/>
        <v>0</v>
      </c>
      <c r="I91" s="17"/>
      <c r="J91" s="43">
        <v>5</v>
      </c>
      <c r="K91" s="71" t="s">
        <v>371</v>
      </c>
      <c r="L91" s="45">
        <v>7</v>
      </c>
      <c r="M91" s="44" t="s">
        <v>349</v>
      </c>
      <c r="N91" s="36">
        <f t="shared" si="13"/>
        <v>12</v>
      </c>
      <c r="O91" s="17"/>
      <c r="P91" s="43">
        <v>5</v>
      </c>
      <c r="Q91" s="44" t="s">
        <v>295</v>
      </c>
      <c r="R91" s="45">
        <v>6</v>
      </c>
      <c r="S91" s="44" t="s">
        <v>311</v>
      </c>
      <c r="T91" s="48">
        <f t="shared" si="14"/>
        <v>11</v>
      </c>
      <c r="U91" s="17"/>
      <c r="V91" s="43"/>
      <c r="W91" s="44"/>
      <c r="X91" s="45"/>
      <c r="Y91" s="44"/>
      <c r="Z91" s="48">
        <f t="shared" si="15"/>
        <v>0</v>
      </c>
      <c r="AA91" s="17"/>
      <c r="AB91" s="49">
        <v>0</v>
      </c>
      <c r="AC91" s="17"/>
      <c r="AD91" s="40">
        <v>23</v>
      </c>
    </row>
    <row r="92" spans="1:30" ht="12.75">
      <c r="A92" s="104" t="s">
        <v>73</v>
      </c>
      <c r="B92" s="58" t="s">
        <v>579</v>
      </c>
      <c r="C92" s="110" t="s">
        <v>123</v>
      </c>
      <c r="D92" s="43"/>
      <c r="E92" s="44"/>
      <c r="F92" s="45"/>
      <c r="G92" s="44"/>
      <c r="H92" s="48">
        <f t="shared" si="12"/>
        <v>0</v>
      </c>
      <c r="I92" s="17"/>
      <c r="J92" s="43"/>
      <c r="K92" s="71"/>
      <c r="L92" s="45"/>
      <c r="M92" s="44"/>
      <c r="N92" s="48">
        <f t="shared" si="13"/>
        <v>0</v>
      </c>
      <c r="O92" s="17"/>
      <c r="P92" s="43"/>
      <c r="Q92" s="44"/>
      <c r="R92" s="45"/>
      <c r="S92" s="44"/>
      <c r="T92" s="48">
        <f t="shared" si="14"/>
        <v>0</v>
      </c>
      <c r="U92" s="17"/>
      <c r="V92" s="43">
        <v>5</v>
      </c>
      <c r="W92" s="44" t="s">
        <v>349</v>
      </c>
      <c r="X92" s="45">
        <v>7</v>
      </c>
      <c r="Y92" s="44" t="s">
        <v>476</v>
      </c>
      <c r="Z92" s="48">
        <v>12</v>
      </c>
      <c r="AA92" s="17"/>
      <c r="AB92" s="49">
        <v>0</v>
      </c>
      <c r="AC92" s="17"/>
      <c r="AD92" s="40">
        <v>12</v>
      </c>
    </row>
    <row r="93" spans="1:30" ht="12.75">
      <c r="A93" s="104" t="s">
        <v>74</v>
      </c>
      <c r="B93" s="58" t="s">
        <v>448</v>
      </c>
      <c r="C93" s="110" t="s">
        <v>286</v>
      </c>
      <c r="D93" s="43"/>
      <c r="E93" s="44"/>
      <c r="F93" s="45"/>
      <c r="G93" s="44"/>
      <c r="H93" s="48">
        <f t="shared" si="12"/>
        <v>0</v>
      </c>
      <c r="I93" s="17"/>
      <c r="J93" s="43">
        <v>9</v>
      </c>
      <c r="K93" s="71" t="s">
        <v>149</v>
      </c>
      <c r="L93" s="45"/>
      <c r="M93" s="44"/>
      <c r="N93" s="36">
        <f aca="true" t="shared" si="17" ref="N93:N98">SUM(J93,L93)</f>
        <v>9</v>
      </c>
      <c r="O93" s="17"/>
      <c r="P93" s="43"/>
      <c r="Q93" s="44"/>
      <c r="R93" s="45"/>
      <c r="S93" s="44"/>
      <c r="T93" s="48">
        <f t="shared" si="14"/>
        <v>0</v>
      </c>
      <c r="U93" s="17"/>
      <c r="V93" s="43"/>
      <c r="W93" s="44"/>
      <c r="X93" s="45"/>
      <c r="Y93" s="44"/>
      <c r="Z93" s="48">
        <f t="shared" si="15"/>
        <v>0</v>
      </c>
      <c r="AA93" s="17"/>
      <c r="AB93" s="49">
        <v>0</v>
      </c>
      <c r="AC93" s="17"/>
      <c r="AD93" s="40">
        <v>9</v>
      </c>
    </row>
    <row r="94" spans="1:30" ht="12.75">
      <c r="A94" s="104" t="s">
        <v>74</v>
      </c>
      <c r="B94" s="58" t="s">
        <v>439</v>
      </c>
      <c r="C94" s="110" t="s">
        <v>156</v>
      </c>
      <c r="D94" s="43"/>
      <c r="E94" s="44"/>
      <c r="F94" s="45"/>
      <c r="G94" s="44"/>
      <c r="H94" s="48">
        <f>SUM(D94,F94)</f>
        <v>0</v>
      </c>
      <c r="I94" s="17"/>
      <c r="J94" s="43" t="s">
        <v>79</v>
      </c>
      <c r="K94" s="71" t="s">
        <v>438</v>
      </c>
      <c r="L94" s="45">
        <v>9</v>
      </c>
      <c r="M94" s="44" t="s">
        <v>349</v>
      </c>
      <c r="N94" s="36">
        <f t="shared" si="17"/>
        <v>9</v>
      </c>
      <c r="O94" s="17"/>
      <c r="P94" s="43"/>
      <c r="Q94" s="44"/>
      <c r="R94" s="45"/>
      <c r="S94" s="44"/>
      <c r="T94" s="48">
        <f t="shared" si="14"/>
        <v>0</v>
      </c>
      <c r="U94" s="17"/>
      <c r="V94" s="43"/>
      <c r="W94" s="44"/>
      <c r="X94" s="45"/>
      <c r="Y94" s="44"/>
      <c r="Z94" s="48">
        <f t="shared" si="15"/>
        <v>0</v>
      </c>
      <c r="AA94" s="17"/>
      <c r="AB94" s="49">
        <v>0</v>
      </c>
      <c r="AC94" s="17"/>
      <c r="AD94" s="40">
        <f>SUM(H94,N94,T94,Z94,AB94)-MIN(H94,N94,T94)</f>
        <v>9</v>
      </c>
    </row>
    <row r="95" spans="1:30" ht="12.75">
      <c r="A95" s="104" t="s">
        <v>75</v>
      </c>
      <c r="B95" s="58" t="s">
        <v>298</v>
      </c>
      <c r="C95" s="110" t="s">
        <v>82</v>
      </c>
      <c r="D95" s="43" t="s">
        <v>79</v>
      </c>
      <c r="E95" s="44" t="s">
        <v>295</v>
      </c>
      <c r="F95" s="45" t="s">
        <v>79</v>
      </c>
      <c r="G95" s="44" t="s">
        <v>311</v>
      </c>
      <c r="H95" s="48">
        <f>SUM(D95,F95)</f>
        <v>0</v>
      </c>
      <c r="I95" s="17"/>
      <c r="J95" s="43"/>
      <c r="K95" s="71"/>
      <c r="L95" s="45"/>
      <c r="M95" s="44"/>
      <c r="N95" s="48">
        <f t="shared" si="17"/>
        <v>0</v>
      </c>
      <c r="O95" s="17"/>
      <c r="P95" s="43"/>
      <c r="Q95" s="44"/>
      <c r="R95" s="45"/>
      <c r="S95" s="44"/>
      <c r="T95" s="48">
        <f t="shared" si="14"/>
        <v>0</v>
      </c>
      <c r="U95" s="17"/>
      <c r="V95" s="43">
        <v>6</v>
      </c>
      <c r="W95" s="44" t="s">
        <v>149</v>
      </c>
      <c r="X95" s="45">
        <v>0</v>
      </c>
      <c r="Y95" s="44" t="s">
        <v>295</v>
      </c>
      <c r="Z95" s="48">
        <f>SUM(V95,X95)</f>
        <v>6</v>
      </c>
      <c r="AA95" s="17"/>
      <c r="AB95" s="49">
        <v>0</v>
      </c>
      <c r="AC95" s="17"/>
      <c r="AD95" s="40">
        <f>SUM(H95,N95,T95,Z95,AB95)-MIN(H95,N95,T95)</f>
        <v>6</v>
      </c>
    </row>
    <row r="96" spans="1:30" ht="12.75">
      <c r="A96" s="104" t="s">
        <v>6</v>
      </c>
      <c r="B96" s="58" t="s">
        <v>449</v>
      </c>
      <c r="C96" s="110" t="s">
        <v>286</v>
      </c>
      <c r="D96" s="43"/>
      <c r="E96" s="44"/>
      <c r="F96" s="45"/>
      <c r="G96" s="44"/>
      <c r="H96" s="48">
        <f>SUM(D96,F96)</f>
        <v>0</v>
      </c>
      <c r="I96" s="17"/>
      <c r="J96" s="43" t="s">
        <v>79</v>
      </c>
      <c r="K96" s="71" t="s">
        <v>149</v>
      </c>
      <c r="L96" s="45" t="s">
        <v>79</v>
      </c>
      <c r="M96" s="44" t="s">
        <v>349</v>
      </c>
      <c r="N96" s="36">
        <f t="shared" si="17"/>
        <v>0</v>
      </c>
      <c r="O96" s="17"/>
      <c r="P96" s="43"/>
      <c r="Q96" s="44"/>
      <c r="R96" s="45"/>
      <c r="S96" s="44"/>
      <c r="T96" s="48">
        <f t="shared" si="14"/>
        <v>0</v>
      </c>
      <c r="U96" s="17"/>
      <c r="V96" s="43"/>
      <c r="W96" s="44"/>
      <c r="X96" s="45"/>
      <c r="Y96" s="44"/>
      <c r="Z96" s="48">
        <f t="shared" si="15"/>
        <v>0</v>
      </c>
      <c r="AA96" s="17"/>
      <c r="AB96" s="49">
        <v>0</v>
      </c>
      <c r="AC96" s="17"/>
      <c r="AD96" s="40">
        <f>SUM(H96,N96,T96,Z96,AB96)-MIN(H96,N96,T96)</f>
        <v>0</v>
      </c>
    </row>
    <row r="97" spans="1:30" ht="12.75">
      <c r="A97" s="104" t="s">
        <v>6</v>
      </c>
      <c r="B97" s="58" t="s">
        <v>413</v>
      </c>
      <c r="C97" s="110" t="s">
        <v>376</v>
      </c>
      <c r="D97" s="43"/>
      <c r="E97" s="44"/>
      <c r="F97" s="45"/>
      <c r="G97" s="44"/>
      <c r="H97" s="48">
        <f>SUM(D97,F97)</f>
        <v>0</v>
      </c>
      <c r="I97" s="17"/>
      <c r="J97" s="43" t="s">
        <v>79</v>
      </c>
      <c r="K97" s="71" t="s">
        <v>149</v>
      </c>
      <c r="L97" s="45"/>
      <c r="M97" s="44"/>
      <c r="N97" s="36">
        <v>0</v>
      </c>
      <c r="O97" s="17"/>
      <c r="P97" s="43"/>
      <c r="Q97" s="44"/>
      <c r="R97" s="45"/>
      <c r="S97" s="44"/>
      <c r="T97" s="48">
        <f t="shared" si="14"/>
        <v>0</v>
      </c>
      <c r="U97" s="17"/>
      <c r="V97" s="43"/>
      <c r="W97" s="44"/>
      <c r="X97" s="45"/>
      <c r="Y97" s="44"/>
      <c r="Z97" s="48">
        <f t="shared" si="15"/>
        <v>0</v>
      </c>
      <c r="AA97" s="17"/>
      <c r="AB97" s="49">
        <v>0</v>
      </c>
      <c r="AC97" s="17"/>
      <c r="AD97" s="40">
        <f>SUM(H97,N97,T97,Z97,AB97)-MIN(H97,N97,T97)</f>
        <v>0</v>
      </c>
    </row>
    <row r="98" spans="1:30" ht="12.75">
      <c r="A98" s="104" t="s">
        <v>6</v>
      </c>
      <c r="B98" s="58" t="s">
        <v>450</v>
      </c>
      <c r="C98" s="110" t="s">
        <v>96</v>
      </c>
      <c r="D98" s="43"/>
      <c r="E98" s="44"/>
      <c r="F98" s="45"/>
      <c r="G98" s="44"/>
      <c r="H98" s="48">
        <f>SUM(D98,F98)</f>
        <v>0</v>
      </c>
      <c r="I98" s="17"/>
      <c r="J98" s="43" t="s">
        <v>79</v>
      </c>
      <c r="K98" s="71" t="s">
        <v>149</v>
      </c>
      <c r="L98" s="45" t="s">
        <v>79</v>
      </c>
      <c r="M98" s="44" t="s">
        <v>326</v>
      </c>
      <c r="N98" s="36">
        <f t="shared" si="17"/>
        <v>0</v>
      </c>
      <c r="O98" s="17"/>
      <c r="P98" s="43"/>
      <c r="Q98" s="44"/>
      <c r="R98" s="45"/>
      <c r="S98" s="44"/>
      <c r="T98" s="48">
        <f>SUM(P98,R98)</f>
        <v>0</v>
      </c>
      <c r="U98" s="17"/>
      <c r="V98" s="43"/>
      <c r="W98" s="44"/>
      <c r="X98" s="45"/>
      <c r="Y98" s="44"/>
      <c r="Z98" s="48">
        <f t="shared" si="15"/>
        <v>0</v>
      </c>
      <c r="AA98" s="17"/>
      <c r="AB98" s="49">
        <v>0</v>
      </c>
      <c r="AC98" s="17"/>
      <c r="AD98" s="40">
        <f>SUM(H98,N98,T98,Z98,AB98)-MIN(H98,N98,T98)</f>
        <v>0</v>
      </c>
    </row>
  </sheetData>
  <sheetProtection password="CC1D" sheet="1" objects="1" scenarios="1" selectLockedCells="1" selectUnlockedCells="1"/>
  <printOptions/>
  <pageMargins left="0.7874015748031497" right="0.7874015748031497" top="0.984251968503937" bottom="0.5905511811023623" header="0.5118110236220472" footer="0.5118110236220472"/>
  <pageSetup horizontalDpi="120" verticalDpi="12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9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3" width="7.00390625" style="0" customWidth="1"/>
    <col min="4" max="4" width="3.421875" style="0" customWidth="1"/>
    <col min="5" max="5" width="3.7109375" style="0" customWidth="1"/>
    <col min="6" max="6" width="3.421875" style="0" customWidth="1"/>
    <col min="7" max="7" width="3.57421875" style="0" customWidth="1"/>
    <col min="8" max="8" width="3.140625" style="0" customWidth="1"/>
    <col min="9" max="9" width="1.57421875" style="0" customWidth="1"/>
    <col min="10" max="10" width="3.7109375" style="0" customWidth="1"/>
    <col min="11" max="12" width="3.421875" style="0" customWidth="1"/>
    <col min="13" max="13" width="3.7109375" style="0" customWidth="1"/>
    <col min="14" max="14" width="3.140625" style="0" customWidth="1"/>
    <col min="15" max="15" width="2.140625" style="0" customWidth="1"/>
    <col min="16" max="16" width="3.7109375" style="0" customWidth="1"/>
    <col min="17" max="17" width="3.28125" style="0" customWidth="1"/>
    <col min="18" max="18" width="3.8515625" style="0" customWidth="1"/>
    <col min="19" max="19" width="3.57421875" style="0" customWidth="1"/>
    <col min="20" max="20" width="2.8515625" style="0" customWidth="1"/>
    <col min="21" max="21" width="1.7109375" style="0" customWidth="1"/>
    <col min="22" max="22" width="3.421875" style="0" customWidth="1"/>
    <col min="23" max="23" width="3.8515625" style="0" customWidth="1"/>
    <col min="24" max="25" width="3.7109375" style="0" customWidth="1"/>
    <col min="26" max="26" width="3.00390625" style="0" customWidth="1"/>
    <col min="27" max="27" width="1.7109375" style="0" customWidth="1"/>
    <col min="28" max="28" width="6.7109375" style="0" customWidth="1"/>
    <col min="29" max="29" width="1.57421875" style="0" customWidth="1"/>
    <col min="30" max="30" width="7.8515625" style="0" customWidth="1"/>
  </cols>
  <sheetData>
    <row r="1" spans="1:30" ht="12.75">
      <c r="A1" s="66"/>
      <c r="B1" s="66"/>
      <c r="C1" s="18" t="s">
        <v>77</v>
      </c>
      <c r="D1" s="66"/>
      <c r="F1" s="66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66"/>
      <c r="T1" s="17"/>
      <c r="U1" s="17"/>
      <c r="V1" s="17"/>
      <c r="W1" s="17"/>
      <c r="X1" s="17"/>
      <c r="Y1" s="17"/>
      <c r="Z1" s="17"/>
      <c r="AA1" s="17"/>
      <c r="AB1" s="17"/>
      <c r="AC1" s="17"/>
      <c r="AD1" s="22" t="s">
        <v>52</v>
      </c>
    </row>
    <row r="2" spans="1:30" ht="12.75">
      <c r="A2" s="66"/>
      <c r="B2" s="18" t="s">
        <v>13</v>
      </c>
      <c r="C2" s="18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3.5" thickBot="1">
      <c r="A3" s="72" t="s">
        <v>3</v>
      </c>
      <c r="B3" s="56" t="s">
        <v>0</v>
      </c>
      <c r="C3" s="56"/>
      <c r="D3" s="73"/>
      <c r="E3" s="27" t="s">
        <v>1</v>
      </c>
      <c r="F3" s="27"/>
      <c r="G3" s="27"/>
      <c r="H3" s="25" t="s">
        <v>4</v>
      </c>
      <c r="I3" s="27"/>
      <c r="J3" s="27"/>
      <c r="K3" s="27" t="s">
        <v>2</v>
      </c>
      <c r="L3" s="27"/>
      <c r="M3" s="27"/>
      <c r="N3" s="25" t="s">
        <v>4</v>
      </c>
      <c r="O3" s="26"/>
      <c r="P3" s="28"/>
      <c r="Q3" s="27" t="s">
        <v>36</v>
      </c>
      <c r="R3" s="27"/>
      <c r="S3" s="27"/>
      <c r="T3" s="25" t="s">
        <v>4</v>
      </c>
      <c r="U3" s="26"/>
      <c r="V3" s="28"/>
      <c r="W3" s="27" t="s">
        <v>37</v>
      </c>
      <c r="X3" s="27"/>
      <c r="Y3" s="27"/>
      <c r="Z3" s="29" t="s">
        <v>4</v>
      </c>
      <c r="AA3" s="17"/>
      <c r="AB3" s="31" t="s">
        <v>34</v>
      </c>
      <c r="AC3" s="17"/>
      <c r="AD3" s="31" t="s">
        <v>35</v>
      </c>
    </row>
    <row r="4" spans="1:30" ht="13.5" thickTop="1">
      <c r="A4" s="105" t="s">
        <v>5</v>
      </c>
      <c r="B4" s="57" t="s">
        <v>244</v>
      </c>
      <c r="C4" s="100" t="s">
        <v>78</v>
      </c>
      <c r="D4" s="33">
        <v>9</v>
      </c>
      <c r="E4" s="34" t="s">
        <v>228</v>
      </c>
      <c r="F4" s="38">
        <v>14</v>
      </c>
      <c r="G4" s="34" t="s">
        <v>349</v>
      </c>
      <c r="H4" s="36">
        <f aca="true" t="shared" si="0" ref="H4:H37">SUM(D4,F4)</f>
        <v>23</v>
      </c>
      <c r="I4" s="17"/>
      <c r="J4" s="37">
        <v>14</v>
      </c>
      <c r="K4" s="34" t="s">
        <v>476</v>
      </c>
      <c r="L4" s="38">
        <v>14</v>
      </c>
      <c r="M4" s="34" t="s">
        <v>496</v>
      </c>
      <c r="N4" s="36">
        <f aca="true" t="shared" si="1" ref="N4:N19">SUM(J4,L4)</f>
        <v>28</v>
      </c>
      <c r="O4" s="17"/>
      <c r="P4" s="37">
        <v>14</v>
      </c>
      <c r="Q4" s="34" t="s">
        <v>261</v>
      </c>
      <c r="R4" s="38">
        <v>14</v>
      </c>
      <c r="S4" s="34" t="s">
        <v>311</v>
      </c>
      <c r="T4" s="36">
        <f aca="true" t="shared" si="2" ref="T4:T23">SUM(P4,R4)</f>
        <v>28</v>
      </c>
      <c r="U4" s="17"/>
      <c r="V4" s="37">
        <v>14</v>
      </c>
      <c r="W4" s="34" t="s">
        <v>149</v>
      </c>
      <c r="X4" s="38">
        <v>14</v>
      </c>
      <c r="Y4" s="34" t="s">
        <v>326</v>
      </c>
      <c r="Z4" s="36">
        <f aca="true" t="shared" si="3" ref="Z4:Z18">SUM(V4,X4)</f>
        <v>28</v>
      </c>
      <c r="AA4" s="17"/>
      <c r="AB4" s="74">
        <v>5</v>
      </c>
      <c r="AC4" s="17"/>
      <c r="AD4" s="40">
        <f aca="true" t="shared" si="4" ref="AD4:AD45">SUM(H4,N4,T4,Z4,AB4)-MIN(H4,N4,T4)</f>
        <v>89</v>
      </c>
    </row>
    <row r="5" spans="1:30" ht="12.75">
      <c r="A5" s="105" t="s">
        <v>65</v>
      </c>
      <c r="B5" s="58" t="s">
        <v>124</v>
      </c>
      <c r="C5" s="101" t="s">
        <v>87</v>
      </c>
      <c r="D5" s="43">
        <v>9</v>
      </c>
      <c r="E5" s="44" t="s">
        <v>80</v>
      </c>
      <c r="F5" s="43">
        <v>9</v>
      </c>
      <c r="G5" s="44" t="s">
        <v>295</v>
      </c>
      <c r="H5" s="36">
        <f t="shared" si="0"/>
        <v>18</v>
      </c>
      <c r="I5" s="17"/>
      <c r="J5" s="43">
        <v>9</v>
      </c>
      <c r="K5" s="44" t="s">
        <v>149</v>
      </c>
      <c r="L5" s="47">
        <v>14</v>
      </c>
      <c r="M5" s="44" t="s">
        <v>492</v>
      </c>
      <c r="N5" s="36">
        <f t="shared" si="1"/>
        <v>23</v>
      </c>
      <c r="O5" s="17"/>
      <c r="P5" s="43">
        <v>9</v>
      </c>
      <c r="Q5" s="44" t="s">
        <v>507</v>
      </c>
      <c r="R5" s="45">
        <v>9</v>
      </c>
      <c r="S5" s="44" t="s">
        <v>350</v>
      </c>
      <c r="T5" s="36">
        <f t="shared" si="2"/>
        <v>18</v>
      </c>
      <c r="U5" s="17"/>
      <c r="V5" s="43">
        <v>9</v>
      </c>
      <c r="W5" s="44" t="s">
        <v>496</v>
      </c>
      <c r="X5" s="45">
        <v>7</v>
      </c>
      <c r="Y5" s="44" t="s">
        <v>326</v>
      </c>
      <c r="Z5" s="36">
        <f t="shared" si="3"/>
        <v>16</v>
      </c>
      <c r="AA5" s="17"/>
      <c r="AB5" s="75">
        <v>5</v>
      </c>
      <c r="AC5" s="17"/>
      <c r="AD5" s="40">
        <f t="shared" si="4"/>
        <v>62</v>
      </c>
    </row>
    <row r="6" spans="1:30" ht="12.75">
      <c r="A6" s="104" t="s">
        <v>66</v>
      </c>
      <c r="B6" s="58" t="s">
        <v>202</v>
      </c>
      <c r="C6" s="101" t="s">
        <v>101</v>
      </c>
      <c r="D6" s="43">
        <v>6</v>
      </c>
      <c r="E6" s="44" t="s">
        <v>149</v>
      </c>
      <c r="F6" s="45">
        <v>9</v>
      </c>
      <c r="G6" s="44" t="s">
        <v>311</v>
      </c>
      <c r="H6" s="36">
        <f t="shared" si="0"/>
        <v>15</v>
      </c>
      <c r="I6" s="17"/>
      <c r="J6" s="43">
        <v>9</v>
      </c>
      <c r="K6" s="44" t="s">
        <v>438</v>
      </c>
      <c r="L6" s="45">
        <v>9</v>
      </c>
      <c r="M6" s="44" t="s">
        <v>349</v>
      </c>
      <c r="N6" s="36">
        <f t="shared" si="1"/>
        <v>18</v>
      </c>
      <c r="O6" s="17"/>
      <c r="P6" s="43">
        <v>9</v>
      </c>
      <c r="Q6" s="44" t="s">
        <v>295</v>
      </c>
      <c r="R6" s="45">
        <v>9</v>
      </c>
      <c r="S6" s="44" t="s">
        <v>80</v>
      </c>
      <c r="T6" s="36">
        <f t="shared" si="2"/>
        <v>18</v>
      </c>
      <c r="U6" s="17"/>
      <c r="V6" s="43">
        <v>9</v>
      </c>
      <c r="W6" s="44" t="s">
        <v>492</v>
      </c>
      <c r="X6" s="45">
        <v>9</v>
      </c>
      <c r="Y6" s="44" t="s">
        <v>371</v>
      </c>
      <c r="Z6" s="36">
        <f t="shared" si="3"/>
        <v>18</v>
      </c>
      <c r="AA6" s="17"/>
      <c r="AB6" s="75">
        <v>5</v>
      </c>
      <c r="AC6" s="17"/>
      <c r="AD6" s="40">
        <f t="shared" si="4"/>
        <v>59</v>
      </c>
    </row>
    <row r="7" spans="1:30" ht="12.75">
      <c r="A7" s="104" t="s">
        <v>67</v>
      </c>
      <c r="B7" s="58" t="s">
        <v>125</v>
      </c>
      <c r="C7" s="101" t="s">
        <v>78</v>
      </c>
      <c r="D7" s="43">
        <v>7</v>
      </c>
      <c r="E7" s="44" t="s">
        <v>80</v>
      </c>
      <c r="F7" s="45">
        <v>7</v>
      </c>
      <c r="G7" s="44" t="s">
        <v>311</v>
      </c>
      <c r="H7" s="36">
        <f t="shared" si="0"/>
        <v>14</v>
      </c>
      <c r="I7" s="17"/>
      <c r="J7" s="43">
        <v>9</v>
      </c>
      <c r="K7" s="44" t="s">
        <v>295</v>
      </c>
      <c r="L7" s="45">
        <v>6</v>
      </c>
      <c r="M7" s="44" t="s">
        <v>149</v>
      </c>
      <c r="N7" s="36">
        <f t="shared" si="1"/>
        <v>15</v>
      </c>
      <c r="O7" s="17"/>
      <c r="P7" s="43">
        <v>9</v>
      </c>
      <c r="Q7" s="44" t="s">
        <v>349</v>
      </c>
      <c r="R7" s="45">
        <v>9</v>
      </c>
      <c r="S7" s="44" t="s">
        <v>326</v>
      </c>
      <c r="T7" s="36">
        <f t="shared" si="2"/>
        <v>18</v>
      </c>
      <c r="U7" s="17"/>
      <c r="V7" s="43">
        <v>7</v>
      </c>
      <c r="W7" s="44" t="s">
        <v>492</v>
      </c>
      <c r="X7" s="45">
        <v>9</v>
      </c>
      <c r="Y7" s="44" t="s">
        <v>438</v>
      </c>
      <c r="Z7" s="36">
        <f t="shared" si="3"/>
        <v>16</v>
      </c>
      <c r="AA7" s="17"/>
      <c r="AB7" s="75">
        <v>5</v>
      </c>
      <c r="AC7" s="17"/>
      <c r="AD7" s="40">
        <f t="shared" si="4"/>
        <v>54</v>
      </c>
    </row>
    <row r="8" spans="1:30" ht="12.75">
      <c r="A8" s="104" t="s">
        <v>69</v>
      </c>
      <c r="B8" s="58" t="s">
        <v>287</v>
      </c>
      <c r="C8" s="101" t="s">
        <v>82</v>
      </c>
      <c r="D8" s="43">
        <v>7</v>
      </c>
      <c r="E8" s="44" t="s">
        <v>261</v>
      </c>
      <c r="F8" s="45">
        <v>9</v>
      </c>
      <c r="G8" s="44" t="s">
        <v>350</v>
      </c>
      <c r="H8" s="36">
        <f t="shared" si="0"/>
        <v>16</v>
      </c>
      <c r="I8" s="17"/>
      <c r="J8" s="43">
        <v>7</v>
      </c>
      <c r="K8" s="44" t="s">
        <v>438</v>
      </c>
      <c r="L8" s="45">
        <v>7</v>
      </c>
      <c r="M8" s="44" t="s">
        <v>349</v>
      </c>
      <c r="N8" s="36">
        <f t="shared" si="1"/>
        <v>14</v>
      </c>
      <c r="O8" s="17"/>
      <c r="P8" s="43">
        <v>6</v>
      </c>
      <c r="Q8" s="44" t="s">
        <v>295</v>
      </c>
      <c r="R8" s="45">
        <v>4</v>
      </c>
      <c r="S8" s="44" t="s">
        <v>149</v>
      </c>
      <c r="T8" s="36">
        <f t="shared" si="2"/>
        <v>10</v>
      </c>
      <c r="U8" s="17"/>
      <c r="V8" s="43">
        <v>9</v>
      </c>
      <c r="W8" s="44" t="s">
        <v>476</v>
      </c>
      <c r="X8" s="45">
        <v>6</v>
      </c>
      <c r="Y8" s="44" t="s">
        <v>326</v>
      </c>
      <c r="Z8" s="36">
        <f t="shared" si="3"/>
        <v>15</v>
      </c>
      <c r="AA8" s="17"/>
      <c r="AB8" s="75">
        <v>5</v>
      </c>
      <c r="AC8" s="17"/>
      <c r="AD8" s="40">
        <f t="shared" si="4"/>
        <v>50</v>
      </c>
    </row>
    <row r="9" spans="1:30" ht="12.75">
      <c r="A9" s="104" t="s">
        <v>68</v>
      </c>
      <c r="B9" s="58" t="s">
        <v>201</v>
      </c>
      <c r="C9" s="101" t="s">
        <v>101</v>
      </c>
      <c r="D9" s="43">
        <v>7</v>
      </c>
      <c r="E9" s="44" t="s">
        <v>149</v>
      </c>
      <c r="F9" s="45">
        <v>7</v>
      </c>
      <c r="G9" s="44" t="s">
        <v>349</v>
      </c>
      <c r="H9" s="36">
        <f t="shared" si="0"/>
        <v>14</v>
      </c>
      <c r="I9" s="17"/>
      <c r="J9" s="43">
        <v>7</v>
      </c>
      <c r="K9" s="44" t="s">
        <v>295</v>
      </c>
      <c r="L9" s="45">
        <v>9</v>
      </c>
      <c r="M9" s="44" t="s">
        <v>326</v>
      </c>
      <c r="N9" s="36">
        <f t="shared" si="1"/>
        <v>16</v>
      </c>
      <c r="O9" s="17"/>
      <c r="P9" s="43">
        <v>7</v>
      </c>
      <c r="Q9" s="44" t="s">
        <v>261</v>
      </c>
      <c r="R9" s="45">
        <v>6</v>
      </c>
      <c r="S9" s="44" t="s">
        <v>311</v>
      </c>
      <c r="T9" s="36">
        <f t="shared" si="2"/>
        <v>13</v>
      </c>
      <c r="U9" s="17"/>
      <c r="V9" s="43">
        <v>7</v>
      </c>
      <c r="W9" s="44" t="s">
        <v>496</v>
      </c>
      <c r="X9" s="45">
        <v>7</v>
      </c>
      <c r="Y9" s="44" t="s">
        <v>476</v>
      </c>
      <c r="Z9" s="36">
        <f t="shared" si="3"/>
        <v>14</v>
      </c>
      <c r="AA9" s="17"/>
      <c r="AB9" s="75">
        <v>5</v>
      </c>
      <c r="AC9" s="17"/>
      <c r="AD9" s="40">
        <f t="shared" si="4"/>
        <v>49</v>
      </c>
    </row>
    <row r="10" spans="1:30" ht="12.75">
      <c r="A10" s="104" t="s">
        <v>71</v>
      </c>
      <c r="B10" s="58" t="s">
        <v>245</v>
      </c>
      <c r="C10" s="101" t="s">
        <v>98</v>
      </c>
      <c r="D10" s="43">
        <v>7</v>
      </c>
      <c r="E10" s="44" t="s">
        <v>228</v>
      </c>
      <c r="F10" s="45">
        <v>6</v>
      </c>
      <c r="G10" s="44" t="s">
        <v>311</v>
      </c>
      <c r="H10" s="36">
        <f t="shared" si="0"/>
        <v>13</v>
      </c>
      <c r="I10" s="17"/>
      <c r="J10" s="43">
        <v>7</v>
      </c>
      <c r="K10" s="44" t="s">
        <v>371</v>
      </c>
      <c r="L10" s="45">
        <v>7</v>
      </c>
      <c r="M10" s="44" t="s">
        <v>405</v>
      </c>
      <c r="N10" s="36">
        <f t="shared" si="1"/>
        <v>14</v>
      </c>
      <c r="O10" s="17"/>
      <c r="P10" s="43">
        <v>5</v>
      </c>
      <c r="Q10" s="44" t="s">
        <v>149</v>
      </c>
      <c r="R10" s="45">
        <v>7</v>
      </c>
      <c r="S10" s="44" t="s">
        <v>326</v>
      </c>
      <c r="T10" s="36">
        <f t="shared" si="2"/>
        <v>12</v>
      </c>
      <c r="U10" s="17"/>
      <c r="V10" s="43">
        <v>7</v>
      </c>
      <c r="W10" s="44" t="s">
        <v>349</v>
      </c>
      <c r="X10" s="45">
        <v>9</v>
      </c>
      <c r="Y10" s="44" t="s">
        <v>295</v>
      </c>
      <c r="Z10" s="36">
        <f t="shared" si="3"/>
        <v>16</v>
      </c>
      <c r="AA10" s="17"/>
      <c r="AB10" s="75">
        <v>5</v>
      </c>
      <c r="AC10" s="17"/>
      <c r="AD10" s="40">
        <f t="shared" si="4"/>
        <v>48</v>
      </c>
    </row>
    <row r="11" spans="1:30" ht="12.75">
      <c r="A11" s="104" t="s">
        <v>64</v>
      </c>
      <c r="B11" s="58" t="s">
        <v>338</v>
      </c>
      <c r="C11" s="101" t="s">
        <v>82</v>
      </c>
      <c r="D11" s="43">
        <v>7</v>
      </c>
      <c r="E11" s="44" t="s">
        <v>326</v>
      </c>
      <c r="F11" s="45">
        <v>4</v>
      </c>
      <c r="G11" s="44" t="s">
        <v>349</v>
      </c>
      <c r="H11" s="36">
        <f t="shared" si="0"/>
        <v>11</v>
      </c>
      <c r="I11" s="17"/>
      <c r="J11" s="43">
        <v>6</v>
      </c>
      <c r="K11" s="44" t="s">
        <v>295</v>
      </c>
      <c r="L11" s="43">
        <v>6</v>
      </c>
      <c r="M11" s="44" t="s">
        <v>476</v>
      </c>
      <c r="N11" s="36">
        <f t="shared" si="1"/>
        <v>12</v>
      </c>
      <c r="O11" s="17"/>
      <c r="P11" s="43">
        <v>5</v>
      </c>
      <c r="Q11" s="44" t="s">
        <v>261</v>
      </c>
      <c r="R11" s="45" t="s">
        <v>79</v>
      </c>
      <c r="S11" s="44" t="s">
        <v>311</v>
      </c>
      <c r="T11" s="36">
        <f t="shared" si="2"/>
        <v>5</v>
      </c>
      <c r="U11" s="17"/>
      <c r="V11" s="43">
        <v>5</v>
      </c>
      <c r="W11" s="44" t="s">
        <v>496</v>
      </c>
      <c r="X11" s="45">
        <v>6</v>
      </c>
      <c r="Y11" s="44" t="s">
        <v>149</v>
      </c>
      <c r="Z11" s="36">
        <f t="shared" si="3"/>
        <v>11</v>
      </c>
      <c r="AA11" s="17"/>
      <c r="AB11" s="75">
        <v>5</v>
      </c>
      <c r="AC11" s="17"/>
      <c r="AD11" s="40">
        <f t="shared" si="4"/>
        <v>39</v>
      </c>
    </row>
    <row r="12" spans="1:30" ht="12.75">
      <c r="A12" s="104" t="s">
        <v>72</v>
      </c>
      <c r="B12" s="58" t="s">
        <v>246</v>
      </c>
      <c r="C12" s="101" t="s">
        <v>123</v>
      </c>
      <c r="D12" s="43">
        <v>5</v>
      </c>
      <c r="E12" s="44" t="s">
        <v>228</v>
      </c>
      <c r="F12" s="45">
        <v>6</v>
      </c>
      <c r="G12" s="44" t="s">
        <v>326</v>
      </c>
      <c r="H12" s="36">
        <f t="shared" si="0"/>
        <v>11</v>
      </c>
      <c r="I12" s="17"/>
      <c r="J12" s="43">
        <v>5</v>
      </c>
      <c r="K12" s="44" t="s">
        <v>405</v>
      </c>
      <c r="L12" s="45">
        <v>5</v>
      </c>
      <c r="M12" s="34" t="s">
        <v>492</v>
      </c>
      <c r="N12" s="36">
        <f t="shared" si="1"/>
        <v>10</v>
      </c>
      <c r="O12" s="17"/>
      <c r="P12" s="43" t="s">
        <v>79</v>
      </c>
      <c r="Q12" s="44" t="s">
        <v>311</v>
      </c>
      <c r="R12" s="45"/>
      <c r="S12" s="44"/>
      <c r="T12" s="36">
        <f t="shared" si="2"/>
        <v>0</v>
      </c>
      <c r="U12" s="17"/>
      <c r="V12" s="43">
        <v>5</v>
      </c>
      <c r="W12" s="44" t="s">
        <v>349</v>
      </c>
      <c r="X12" s="45">
        <v>7</v>
      </c>
      <c r="Y12" s="44" t="s">
        <v>438</v>
      </c>
      <c r="Z12" s="36">
        <f t="shared" si="3"/>
        <v>12</v>
      </c>
      <c r="AA12" s="17"/>
      <c r="AB12" s="75">
        <v>0</v>
      </c>
      <c r="AC12" s="17"/>
      <c r="AD12" s="40">
        <f t="shared" si="4"/>
        <v>33</v>
      </c>
    </row>
    <row r="13" spans="1:30" ht="12.75">
      <c r="A13" s="104" t="s">
        <v>70</v>
      </c>
      <c r="B13" s="58" t="s">
        <v>205</v>
      </c>
      <c r="C13" s="101" t="s">
        <v>78</v>
      </c>
      <c r="D13" s="43">
        <v>3</v>
      </c>
      <c r="E13" s="44" t="s">
        <v>149</v>
      </c>
      <c r="F13" s="45">
        <v>6</v>
      </c>
      <c r="G13" s="44" t="s">
        <v>261</v>
      </c>
      <c r="H13" s="36">
        <f t="shared" si="0"/>
        <v>9</v>
      </c>
      <c r="I13" s="17"/>
      <c r="J13" s="43">
        <v>4</v>
      </c>
      <c r="K13" s="44" t="s">
        <v>371</v>
      </c>
      <c r="L13" s="45">
        <v>5</v>
      </c>
      <c r="M13" s="44" t="s">
        <v>349</v>
      </c>
      <c r="N13" s="36">
        <f t="shared" si="1"/>
        <v>9</v>
      </c>
      <c r="O13" s="17"/>
      <c r="P13" s="43"/>
      <c r="Q13" s="44"/>
      <c r="R13" s="45"/>
      <c r="S13" s="44"/>
      <c r="T13" s="48">
        <f t="shared" si="2"/>
        <v>0</v>
      </c>
      <c r="U13" s="17"/>
      <c r="V13" s="43">
        <v>3</v>
      </c>
      <c r="W13" s="44" t="s">
        <v>496</v>
      </c>
      <c r="X13" s="45">
        <v>6</v>
      </c>
      <c r="Y13" s="44" t="s">
        <v>476</v>
      </c>
      <c r="Z13" s="36">
        <f t="shared" si="3"/>
        <v>9</v>
      </c>
      <c r="AA13" s="17"/>
      <c r="AB13" s="75">
        <v>0</v>
      </c>
      <c r="AC13" s="17"/>
      <c r="AD13" s="40">
        <f t="shared" si="4"/>
        <v>27</v>
      </c>
    </row>
    <row r="14" spans="1:30" ht="12.75">
      <c r="A14" s="104" t="s">
        <v>73</v>
      </c>
      <c r="B14" s="58" t="s">
        <v>309</v>
      </c>
      <c r="C14" s="101" t="s">
        <v>107</v>
      </c>
      <c r="D14" s="43">
        <v>7</v>
      </c>
      <c r="E14" s="44" t="s">
        <v>295</v>
      </c>
      <c r="F14" s="45">
        <v>9</v>
      </c>
      <c r="G14" s="44" t="s">
        <v>341</v>
      </c>
      <c r="H14" s="36">
        <f t="shared" si="0"/>
        <v>16</v>
      </c>
      <c r="I14" s="17"/>
      <c r="J14" s="43" t="s">
        <v>79</v>
      </c>
      <c r="K14" s="44" t="s">
        <v>371</v>
      </c>
      <c r="L14" s="45" t="s">
        <v>79</v>
      </c>
      <c r="M14" s="44" t="s">
        <v>149</v>
      </c>
      <c r="N14" s="36">
        <f t="shared" si="1"/>
        <v>0</v>
      </c>
      <c r="O14" s="17"/>
      <c r="P14" s="43">
        <v>7</v>
      </c>
      <c r="Q14" s="44" t="s">
        <v>349</v>
      </c>
      <c r="R14" s="45">
        <v>3</v>
      </c>
      <c r="S14" s="44" t="s">
        <v>311</v>
      </c>
      <c r="T14" s="36">
        <f t="shared" si="2"/>
        <v>10</v>
      </c>
      <c r="U14" s="17"/>
      <c r="V14" s="43"/>
      <c r="W14" s="44"/>
      <c r="X14" s="45"/>
      <c r="Y14" s="44"/>
      <c r="Z14" s="36">
        <f t="shared" si="3"/>
        <v>0</v>
      </c>
      <c r="AA14" s="17"/>
      <c r="AB14" s="75">
        <v>0</v>
      </c>
      <c r="AC14" s="17"/>
      <c r="AD14" s="40">
        <f t="shared" si="4"/>
        <v>26</v>
      </c>
    </row>
    <row r="15" spans="1:30" ht="12.75">
      <c r="A15" s="104" t="s">
        <v>73</v>
      </c>
      <c r="B15" s="58" t="s">
        <v>126</v>
      </c>
      <c r="C15" s="101" t="s">
        <v>119</v>
      </c>
      <c r="D15" s="43">
        <v>6</v>
      </c>
      <c r="E15" s="44" t="s">
        <v>80</v>
      </c>
      <c r="F15" s="45">
        <v>6</v>
      </c>
      <c r="G15" s="44" t="s">
        <v>228</v>
      </c>
      <c r="H15" s="36">
        <f t="shared" si="0"/>
        <v>12</v>
      </c>
      <c r="I15" s="17"/>
      <c r="J15" s="43">
        <v>6</v>
      </c>
      <c r="K15" s="44" t="s">
        <v>405</v>
      </c>
      <c r="L15" s="45">
        <v>6</v>
      </c>
      <c r="M15" s="44" t="s">
        <v>492</v>
      </c>
      <c r="N15" s="36">
        <f t="shared" si="1"/>
        <v>12</v>
      </c>
      <c r="O15" s="17"/>
      <c r="P15" s="43">
        <v>7</v>
      </c>
      <c r="Q15" s="44" t="s">
        <v>507</v>
      </c>
      <c r="R15" s="45">
        <v>7</v>
      </c>
      <c r="S15" s="44" t="s">
        <v>295</v>
      </c>
      <c r="T15" s="36">
        <f t="shared" si="2"/>
        <v>14</v>
      </c>
      <c r="U15" s="17"/>
      <c r="V15" s="43" t="s">
        <v>79</v>
      </c>
      <c r="W15" s="44" t="s">
        <v>349</v>
      </c>
      <c r="X15" s="45" t="s">
        <v>79</v>
      </c>
      <c r="Y15" s="44" t="s">
        <v>149</v>
      </c>
      <c r="Z15" s="36">
        <f t="shared" si="3"/>
        <v>0</v>
      </c>
      <c r="AA15" s="17"/>
      <c r="AB15" s="75">
        <v>0</v>
      </c>
      <c r="AC15" s="17"/>
      <c r="AD15" s="40">
        <f t="shared" si="4"/>
        <v>26</v>
      </c>
    </row>
    <row r="16" spans="1:30" ht="12.75">
      <c r="A16" s="104" t="s">
        <v>74</v>
      </c>
      <c r="B16" s="58" t="s">
        <v>203</v>
      </c>
      <c r="C16" s="101" t="s">
        <v>98</v>
      </c>
      <c r="D16" s="43">
        <v>5</v>
      </c>
      <c r="E16" s="44" t="s">
        <v>149</v>
      </c>
      <c r="F16" s="45">
        <v>5</v>
      </c>
      <c r="G16" s="44" t="s">
        <v>349</v>
      </c>
      <c r="H16" s="36">
        <f t="shared" si="0"/>
        <v>10</v>
      </c>
      <c r="I16" s="17"/>
      <c r="J16" s="43">
        <v>7</v>
      </c>
      <c r="K16" s="44" t="s">
        <v>476</v>
      </c>
      <c r="L16" s="45">
        <v>7</v>
      </c>
      <c r="M16" s="44" t="s">
        <v>496</v>
      </c>
      <c r="N16" s="36">
        <f t="shared" si="1"/>
        <v>14</v>
      </c>
      <c r="O16" s="17"/>
      <c r="P16" s="43">
        <v>6</v>
      </c>
      <c r="Q16" s="44" t="s">
        <v>261</v>
      </c>
      <c r="R16" s="45">
        <v>1</v>
      </c>
      <c r="S16" s="44" t="s">
        <v>311</v>
      </c>
      <c r="T16" s="36">
        <f t="shared" si="2"/>
        <v>7</v>
      </c>
      <c r="U16" s="17"/>
      <c r="V16" s="43"/>
      <c r="W16" s="44"/>
      <c r="X16" s="45"/>
      <c r="Y16" s="44"/>
      <c r="Z16" s="36">
        <f t="shared" si="3"/>
        <v>0</v>
      </c>
      <c r="AA16" s="17"/>
      <c r="AB16" s="75">
        <v>0</v>
      </c>
      <c r="AC16" s="17"/>
      <c r="AD16" s="40">
        <f t="shared" si="4"/>
        <v>24</v>
      </c>
    </row>
    <row r="17" spans="1:30" ht="12.75">
      <c r="A17" s="104" t="s">
        <v>75</v>
      </c>
      <c r="B17" s="58" t="s">
        <v>200</v>
      </c>
      <c r="C17" s="101" t="s">
        <v>123</v>
      </c>
      <c r="D17" s="46">
        <v>14</v>
      </c>
      <c r="E17" s="44" t="s">
        <v>149</v>
      </c>
      <c r="F17" s="45">
        <v>9</v>
      </c>
      <c r="G17" s="44" t="s">
        <v>326</v>
      </c>
      <c r="H17" s="48">
        <f t="shared" si="0"/>
        <v>23</v>
      </c>
      <c r="I17" s="17"/>
      <c r="J17" s="43"/>
      <c r="K17" s="44"/>
      <c r="L17" s="45"/>
      <c r="M17" s="44"/>
      <c r="N17" s="48">
        <f t="shared" si="1"/>
        <v>0</v>
      </c>
      <c r="O17" s="17"/>
      <c r="P17" s="43"/>
      <c r="Q17" s="44"/>
      <c r="R17" s="45"/>
      <c r="S17" s="44"/>
      <c r="T17" s="48">
        <f t="shared" si="2"/>
        <v>0</v>
      </c>
      <c r="U17" s="17"/>
      <c r="V17" s="43"/>
      <c r="W17" s="44"/>
      <c r="X17" s="45"/>
      <c r="Y17" s="44"/>
      <c r="Z17" s="36">
        <f t="shared" si="3"/>
        <v>0</v>
      </c>
      <c r="AA17" s="17"/>
      <c r="AB17" s="75">
        <v>0</v>
      </c>
      <c r="AC17" s="17"/>
      <c r="AD17" s="40">
        <f t="shared" si="4"/>
        <v>23</v>
      </c>
    </row>
    <row r="18" spans="1:30" ht="12.75">
      <c r="A18" s="104" t="s">
        <v>670</v>
      </c>
      <c r="B18" s="58" t="s">
        <v>408</v>
      </c>
      <c r="C18" s="101" t="s">
        <v>96</v>
      </c>
      <c r="D18" s="43"/>
      <c r="E18" s="44"/>
      <c r="F18" s="45"/>
      <c r="G18" s="44"/>
      <c r="H18" s="48">
        <f t="shared" si="0"/>
        <v>0</v>
      </c>
      <c r="I18" s="17"/>
      <c r="J18" s="46">
        <v>14</v>
      </c>
      <c r="K18" s="44" t="s">
        <v>405</v>
      </c>
      <c r="L18" s="45">
        <v>7</v>
      </c>
      <c r="M18" s="44" t="s">
        <v>492</v>
      </c>
      <c r="N18" s="48">
        <f t="shared" si="1"/>
        <v>21</v>
      </c>
      <c r="O18" s="17"/>
      <c r="P18" s="43"/>
      <c r="Q18" s="44"/>
      <c r="R18" s="45"/>
      <c r="S18" s="44"/>
      <c r="T18" s="48">
        <f t="shared" si="2"/>
        <v>0</v>
      </c>
      <c r="U18" s="17"/>
      <c r="V18" s="43"/>
      <c r="W18" s="44"/>
      <c r="X18" s="45"/>
      <c r="Y18" s="44"/>
      <c r="Z18" s="36">
        <f t="shared" si="3"/>
        <v>0</v>
      </c>
      <c r="AA18" s="17"/>
      <c r="AB18" s="75">
        <v>0</v>
      </c>
      <c r="AC18" s="17"/>
      <c r="AD18" s="40">
        <f t="shared" si="4"/>
        <v>21</v>
      </c>
    </row>
    <row r="19" spans="1:30" ht="12.75">
      <c r="A19" s="104" t="s">
        <v>671</v>
      </c>
      <c r="B19" s="58" t="s">
        <v>204</v>
      </c>
      <c r="C19" s="101" t="s">
        <v>82</v>
      </c>
      <c r="D19" s="43">
        <v>4</v>
      </c>
      <c r="E19" s="44" t="s">
        <v>149</v>
      </c>
      <c r="F19" s="45">
        <v>6</v>
      </c>
      <c r="G19" s="44" t="s">
        <v>295</v>
      </c>
      <c r="H19" s="48">
        <f t="shared" si="0"/>
        <v>10</v>
      </c>
      <c r="I19" s="17"/>
      <c r="J19" s="43">
        <v>4</v>
      </c>
      <c r="K19" s="44" t="s">
        <v>349</v>
      </c>
      <c r="L19" s="45">
        <v>6</v>
      </c>
      <c r="M19" s="44" t="s">
        <v>496</v>
      </c>
      <c r="N19" s="48">
        <f t="shared" si="1"/>
        <v>10</v>
      </c>
      <c r="O19" s="17"/>
      <c r="P19" s="43"/>
      <c r="Q19" s="44"/>
      <c r="R19" s="45"/>
      <c r="S19" s="44"/>
      <c r="T19" s="48">
        <f t="shared" si="2"/>
        <v>0</v>
      </c>
      <c r="U19" s="17"/>
      <c r="V19" s="43"/>
      <c r="W19" s="44"/>
      <c r="X19" s="45"/>
      <c r="Y19" s="44"/>
      <c r="Z19" s="48">
        <f aca="true" t="shared" si="5" ref="Z19:Z26">SUM(V19,X19)</f>
        <v>0</v>
      </c>
      <c r="AA19" s="17"/>
      <c r="AB19" s="75">
        <v>0</v>
      </c>
      <c r="AC19" s="17"/>
      <c r="AD19" s="40">
        <f t="shared" si="4"/>
        <v>20</v>
      </c>
    </row>
    <row r="20" spans="1:30" ht="12.75">
      <c r="A20" s="104" t="s">
        <v>671</v>
      </c>
      <c r="B20" s="58" t="s">
        <v>393</v>
      </c>
      <c r="C20" s="101" t="s">
        <v>96</v>
      </c>
      <c r="D20" s="43"/>
      <c r="E20" s="44"/>
      <c r="F20" s="45"/>
      <c r="G20" s="44"/>
      <c r="H20" s="48">
        <f aca="true" t="shared" si="6" ref="H20:H25">SUM(D20,F20)</f>
        <v>0</v>
      </c>
      <c r="I20" s="17"/>
      <c r="J20" s="43">
        <v>9</v>
      </c>
      <c r="K20" s="44" t="s">
        <v>371</v>
      </c>
      <c r="L20" s="45">
        <v>7</v>
      </c>
      <c r="M20" s="44" t="s">
        <v>149</v>
      </c>
      <c r="N20" s="48">
        <f aca="true" t="shared" si="7" ref="N20:N26">SUM(J20,L20)</f>
        <v>16</v>
      </c>
      <c r="O20" s="17"/>
      <c r="P20" s="43">
        <v>4</v>
      </c>
      <c r="Q20" s="44" t="s">
        <v>311</v>
      </c>
      <c r="R20" s="45"/>
      <c r="S20" s="44"/>
      <c r="T20" s="48">
        <f>SUM(P20,R20)</f>
        <v>4</v>
      </c>
      <c r="U20" s="17"/>
      <c r="V20" s="43"/>
      <c r="W20" s="44"/>
      <c r="X20" s="45"/>
      <c r="Y20" s="44"/>
      <c r="Z20" s="48">
        <f t="shared" si="5"/>
        <v>0</v>
      </c>
      <c r="AA20" s="17"/>
      <c r="AB20" s="75">
        <v>0</v>
      </c>
      <c r="AC20" s="17"/>
      <c r="AD20" s="40">
        <f t="shared" si="4"/>
        <v>20</v>
      </c>
    </row>
    <row r="21" spans="1:30" ht="12.75">
      <c r="A21" s="104" t="s">
        <v>671</v>
      </c>
      <c r="B21" s="58" t="s">
        <v>394</v>
      </c>
      <c r="C21" s="101" t="s">
        <v>87</v>
      </c>
      <c r="D21" s="43"/>
      <c r="E21" s="44"/>
      <c r="F21" s="45"/>
      <c r="G21" s="44"/>
      <c r="H21" s="48">
        <f t="shared" si="0"/>
        <v>0</v>
      </c>
      <c r="I21" s="17"/>
      <c r="J21" s="43">
        <v>5</v>
      </c>
      <c r="K21" s="44" t="s">
        <v>371</v>
      </c>
      <c r="L21" s="45">
        <v>7</v>
      </c>
      <c r="M21" s="44" t="s">
        <v>326</v>
      </c>
      <c r="N21" s="48">
        <f t="shared" si="7"/>
        <v>12</v>
      </c>
      <c r="O21" s="17"/>
      <c r="P21" s="43">
        <v>6</v>
      </c>
      <c r="Q21" s="44" t="s">
        <v>507</v>
      </c>
      <c r="R21" s="45">
        <v>2</v>
      </c>
      <c r="S21" s="44" t="s">
        <v>311</v>
      </c>
      <c r="T21" s="48">
        <f>SUM(P21,R21)</f>
        <v>8</v>
      </c>
      <c r="U21" s="17"/>
      <c r="V21" s="43"/>
      <c r="W21" s="44"/>
      <c r="X21" s="45"/>
      <c r="Y21" s="44"/>
      <c r="Z21" s="48">
        <f t="shared" si="5"/>
        <v>0</v>
      </c>
      <c r="AA21" s="17"/>
      <c r="AB21" s="75">
        <v>0</v>
      </c>
      <c r="AC21" s="17"/>
      <c r="AD21" s="40">
        <f t="shared" si="4"/>
        <v>20</v>
      </c>
    </row>
    <row r="22" spans="1:30" ht="12.75">
      <c r="A22" s="104" t="s">
        <v>671</v>
      </c>
      <c r="B22" s="58" t="s">
        <v>285</v>
      </c>
      <c r="C22" s="101" t="s">
        <v>286</v>
      </c>
      <c r="D22" s="43">
        <v>9</v>
      </c>
      <c r="E22" s="44" t="s">
        <v>261</v>
      </c>
      <c r="F22" s="45">
        <v>6</v>
      </c>
      <c r="G22" s="44" t="s">
        <v>349</v>
      </c>
      <c r="H22" s="48">
        <f t="shared" si="0"/>
        <v>15</v>
      </c>
      <c r="I22" s="17"/>
      <c r="J22" s="43" t="s">
        <v>79</v>
      </c>
      <c r="K22" s="44" t="s">
        <v>371</v>
      </c>
      <c r="L22" s="45" t="s">
        <v>79</v>
      </c>
      <c r="M22" s="167" t="s">
        <v>149</v>
      </c>
      <c r="N22" s="48">
        <f t="shared" si="7"/>
        <v>0</v>
      </c>
      <c r="O22" s="17"/>
      <c r="P22" s="43">
        <v>0</v>
      </c>
      <c r="Q22" s="167" t="s">
        <v>149</v>
      </c>
      <c r="R22" s="45">
        <v>5</v>
      </c>
      <c r="S22" s="44" t="s">
        <v>311</v>
      </c>
      <c r="T22" s="48">
        <f>SUM(P22,R22)</f>
        <v>5</v>
      </c>
      <c r="U22" s="17"/>
      <c r="V22" s="43"/>
      <c r="W22" s="44"/>
      <c r="X22" s="45"/>
      <c r="Y22" s="44"/>
      <c r="Z22" s="48">
        <f t="shared" si="5"/>
        <v>0</v>
      </c>
      <c r="AA22" s="17"/>
      <c r="AB22" s="75">
        <v>0</v>
      </c>
      <c r="AC22" s="17"/>
      <c r="AD22" s="40">
        <f t="shared" si="4"/>
        <v>20</v>
      </c>
    </row>
    <row r="23" spans="1:30" ht="12.75">
      <c r="A23" s="104" t="s">
        <v>674</v>
      </c>
      <c r="B23" s="58" t="s">
        <v>596</v>
      </c>
      <c r="C23" s="111" t="s">
        <v>123</v>
      </c>
      <c r="D23" s="43"/>
      <c r="E23" s="44"/>
      <c r="F23" s="43"/>
      <c r="G23" s="44"/>
      <c r="H23" s="50">
        <f t="shared" si="6"/>
        <v>0</v>
      </c>
      <c r="I23" s="17"/>
      <c r="J23" s="43"/>
      <c r="K23" s="44"/>
      <c r="L23" s="43"/>
      <c r="M23" s="44"/>
      <c r="N23" s="50">
        <f t="shared" si="7"/>
        <v>0</v>
      </c>
      <c r="O23" s="17"/>
      <c r="P23" s="43"/>
      <c r="Q23" s="44"/>
      <c r="R23" s="43"/>
      <c r="S23" s="44"/>
      <c r="T23" s="50">
        <f t="shared" si="2"/>
        <v>0</v>
      </c>
      <c r="U23" s="17"/>
      <c r="V23" s="43">
        <v>9</v>
      </c>
      <c r="W23" s="44" t="s">
        <v>349</v>
      </c>
      <c r="X23" s="43">
        <v>7</v>
      </c>
      <c r="Y23" s="44" t="s">
        <v>149</v>
      </c>
      <c r="Z23" s="48">
        <f t="shared" si="5"/>
        <v>16</v>
      </c>
      <c r="AA23" s="17"/>
      <c r="AB23" s="75">
        <v>0</v>
      </c>
      <c r="AC23" s="17"/>
      <c r="AD23" s="40">
        <f t="shared" si="4"/>
        <v>16</v>
      </c>
    </row>
    <row r="24" spans="1:30" ht="12.75">
      <c r="A24" s="104" t="s">
        <v>674</v>
      </c>
      <c r="B24" s="58" t="s">
        <v>553</v>
      </c>
      <c r="C24" s="111" t="s">
        <v>78</v>
      </c>
      <c r="D24" s="43"/>
      <c r="E24" s="44"/>
      <c r="F24" s="43"/>
      <c r="G24" s="44"/>
      <c r="H24" s="48">
        <f t="shared" si="0"/>
        <v>0</v>
      </c>
      <c r="I24" s="17"/>
      <c r="J24" s="43"/>
      <c r="K24" s="167"/>
      <c r="L24" s="43"/>
      <c r="M24" s="44"/>
      <c r="N24" s="48">
        <f t="shared" si="7"/>
        <v>0</v>
      </c>
      <c r="O24" s="17"/>
      <c r="P24" s="43">
        <v>9</v>
      </c>
      <c r="Q24" s="44" t="s">
        <v>149</v>
      </c>
      <c r="R24" s="43">
        <v>7</v>
      </c>
      <c r="S24" s="44" t="s">
        <v>311</v>
      </c>
      <c r="T24" s="50">
        <f>SUM(P24,R24)</f>
        <v>16</v>
      </c>
      <c r="U24" s="17"/>
      <c r="V24" s="43"/>
      <c r="W24" s="44"/>
      <c r="X24" s="43"/>
      <c r="Y24" s="44"/>
      <c r="Z24" s="48">
        <f t="shared" si="5"/>
        <v>0</v>
      </c>
      <c r="AA24" s="17"/>
      <c r="AB24" s="75">
        <v>0</v>
      </c>
      <c r="AC24" s="17"/>
      <c r="AD24" s="40">
        <f t="shared" si="4"/>
        <v>16</v>
      </c>
    </row>
    <row r="25" spans="1:30" ht="12.75">
      <c r="A25" s="104" t="s">
        <v>675</v>
      </c>
      <c r="B25" s="58" t="s">
        <v>127</v>
      </c>
      <c r="C25" s="111" t="s">
        <v>247</v>
      </c>
      <c r="D25" s="43">
        <v>5</v>
      </c>
      <c r="E25" s="44" t="s">
        <v>80</v>
      </c>
      <c r="F25" s="43" t="s">
        <v>243</v>
      </c>
      <c r="G25" s="44" t="s">
        <v>341</v>
      </c>
      <c r="H25" s="50">
        <f t="shared" si="6"/>
        <v>5</v>
      </c>
      <c r="I25" s="17"/>
      <c r="J25" s="43">
        <v>3</v>
      </c>
      <c r="K25" s="44" t="s">
        <v>371</v>
      </c>
      <c r="L25" s="43">
        <v>5</v>
      </c>
      <c r="M25" s="44" t="s">
        <v>149</v>
      </c>
      <c r="N25" s="50">
        <f t="shared" si="7"/>
        <v>8</v>
      </c>
      <c r="O25" s="17"/>
      <c r="P25" s="43"/>
      <c r="Q25" s="44"/>
      <c r="R25" s="43"/>
      <c r="S25" s="44"/>
      <c r="T25" s="48">
        <f aca="true" t="shared" si="8" ref="T25:T34">SUM(P25,R25)</f>
        <v>0</v>
      </c>
      <c r="U25" s="17"/>
      <c r="V25" s="43"/>
      <c r="W25" s="44"/>
      <c r="X25" s="43"/>
      <c r="Y25" s="44"/>
      <c r="Z25" s="48">
        <f t="shared" si="5"/>
        <v>0</v>
      </c>
      <c r="AA25" s="17"/>
      <c r="AB25" s="75">
        <v>0</v>
      </c>
      <c r="AC25" s="17"/>
      <c r="AD25" s="40">
        <f t="shared" si="4"/>
        <v>13</v>
      </c>
    </row>
    <row r="26" spans="1:30" ht="12.75">
      <c r="A26" s="104" t="s">
        <v>675</v>
      </c>
      <c r="B26" s="58" t="s">
        <v>597</v>
      </c>
      <c r="C26" s="111" t="s">
        <v>92</v>
      </c>
      <c r="D26" s="43"/>
      <c r="E26" s="44"/>
      <c r="F26" s="43"/>
      <c r="G26" s="44"/>
      <c r="H26" s="48">
        <f t="shared" si="0"/>
        <v>0</v>
      </c>
      <c r="I26" s="17"/>
      <c r="J26" s="43"/>
      <c r="K26" s="44"/>
      <c r="L26" s="43"/>
      <c r="M26" s="44"/>
      <c r="N26" s="48">
        <f t="shared" si="7"/>
        <v>0</v>
      </c>
      <c r="O26" s="17"/>
      <c r="P26" s="43"/>
      <c r="Q26" s="44"/>
      <c r="R26" s="43"/>
      <c r="S26" s="44"/>
      <c r="T26" s="48">
        <f t="shared" si="8"/>
        <v>0</v>
      </c>
      <c r="U26" s="17"/>
      <c r="V26" s="43">
        <v>6</v>
      </c>
      <c r="W26" s="44" t="s">
        <v>349</v>
      </c>
      <c r="X26" s="43">
        <v>7</v>
      </c>
      <c r="Y26" s="44" t="s">
        <v>295</v>
      </c>
      <c r="Z26" s="48">
        <f t="shared" si="5"/>
        <v>13</v>
      </c>
      <c r="AA26" s="17"/>
      <c r="AB26" s="75">
        <v>0</v>
      </c>
      <c r="AC26" s="17"/>
      <c r="AD26" s="40">
        <f t="shared" si="4"/>
        <v>13</v>
      </c>
    </row>
    <row r="27" spans="1:30" ht="12.75">
      <c r="A27" s="104" t="s">
        <v>675</v>
      </c>
      <c r="B27" s="58" t="s">
        <v>621</v>
      </c>
      <c r="C27" s="111" t="s">
        <v>92</v>
      </c>
      <c r="D27" s="43"/>
      <c r="E27" s="44"/>
      <c r="F27" s="43"/>
      <c r="G27" s="44"/>
      <c r="H27" s="48">
        <f t="shared" si="0"/>
        <v>0</v>
      </c>
      <c r="I27" s="17"/>
      <c r="J27" s="43"/>
      <c r="K27" s="44"/>
      <c r="L27" s="43"/>
      <c r="M27" s="44"/>
      <c r="N27" s="48">
        <f>SUM(J27,L27)</f>
        <v>0</v>
      </c>
      <c r="O27" s="17"/>
      <c r="P27" s="43"/>
      <c r="Q27" s="44"/>
      <c r="R27" s="43"/>
      <c r="S27" s="44"/>
      <c r="T27" s="48">
        <f t="shared" si="8"/>
        <v>0</v>
      </c>
      <c r="U27" s="17"/>
      <c r="V27" s="43">
        <v>6</v>
      </c>
      <c r="W27" s="44" t="s">
        <v>496</v>
      </c>
      <c r="X27" s="43">
        <v>7</v>
      </c>
      <c r="Y27" s="44" t="s">
        <v>371</v>
      </c>
      <c r="Z27" s="36">
        <f aca="true" t="shared" si="9" ref="Z27:Z37">SUM(V27,X27)</f>
        <v>13</v>
      </c>
      <c r="AA27" s="17"/>
      <c r="AB27" s="75">
        <v>0</v>
      </c>
      <c r="AC27" s="17"/>
      <c r="AD27" s="40">
        <f t="shared" si="4"/>
        <v>13</v>
      </c>
    </row>
    <row r="28" spans="1:30" ht="12.75">
      <c r="A28" s="104" t="s">
        <v>676</v>
      </c>
      <c r="B28" s="58" t="s">
        <v>206</v>
      </c>
      <c r="C28" s="111" t="s">
        <v>89</v>
      </c>
      <c r="D28" s="43" t="s">
        <v>79</v>
      </c>
      <c r="E28" s="44" t="s">
        <v>149</v>
      </c>
      <c r="F28" s="43" t="s">
        <v>79</v>
      </c>
      <c r="G28" s="44" t="s">
        <v>311</v>
      </c>
      <c r="H28" s="50">
        <f>SUM(D28,F28)</f>
        <v>0</v>
      </c>
      <c r="I28" s="17"/>
      <c r="J28" s="43">
        <v>6</v>
      </c>
      <c r="K28" s="44" t="s">
        <v>371</v>
      </c>
      <c r="L28" s="43">
        <v>6</v>
      </c>
      <c r="M28" s="44" t="s">
        <v>349</v>
      </c>
      <c r="N28" s="50">
        <f>SUM(J28,L28)</f>
        <v>12</v>
      </c>
      <c r="O28" s="17"/>
      <c r="P28" s="43"/>
      <c r="Q28" s="44"/>
      <c r="R28" s="43"/>
      <c r="S28" s="44"/>
      <c r="T28" s="48">
        <f t="shared" si="8"/>
        <v>0</v>
      </c>
      <c r="U28" s="17"/>
      <c r="V28" s="43"/>
      <c r="W28" s="44"/>
      <c r="X28" s="43"/>
      <c r="Y28" s="44"/>
      <c r="Z28" s="48">
        <f t="shared" si="9"/>
        <v>0</v>
      </c>
      <c r="AA28" s="17"/>
      <c r="AB28" s="75">
        <v>0</v>
      </c>
      <c r="AC28" s="17"/>
      <c r="AD28" s="40">
        <f t="shared" si="4"/>
        <v>12</v>
      </c>
    </row>
    <row r="29" spans="1:30" ht="12.75">
      <c r="A29" s="104" t="s">
        <v>677</v>
      </c>
      <c r="B29" s="58" t="s">
        <v>622</v>
      </c>
      <c r="C29" s="111" t="s">
        <v>92</v>
      </c>
      <c r="D29" s="43"/>
      <c r="E29" s="44"/>
      <c r="F29" s="43"/>
      <c r="G29" s="44"/>
      <c r="H29" s="48">
        <f t="shared" si="0"/>
        <v>0</v>
      </c>
      <c r="I29" s="17"/>
      <c r="J29" s="43"/>
      <c r="K29" s="44"/>
      <c r="L29" s="43"/>
      <c r="M29" s="44"/>
      <c r="N29" s="48">
        <f>SUM(J29,L29)</f>
        <v>0</v>
      </c>
      <c r="O29" s="17"/>
      <c r="P29" s="43"/>
      <c r="Q29" s="44"/>
      <c r="R29" s="43"/>
      <c r="S29" s="44"/>
      <c r="T29" s="48">
        <f t="shared" si="8"/>
        <v>0</v>
      </c>
      <c r="U29" s="17"/>
      <c r="V29" s="43">
        <v>4</v>
      </c>
      <c r="W29" s="44" t="s">
        <v>496</v>
      </c>
      <c r="X29" s="43">
        <v>6</v>
      </c>
      <c r="Y29" s="44" t="s">
        <v>371</v>
      </c>
      <c r="Z29" s="48">
        <f t="shared" si="9"/>
        <v>10</v>
      </c>
      <c r="AA29" s="17"/>
      <c r="AB29" s="75">
        <v>0</v>
      </c>
      <c r="AC29" s="17"/>
      <c r="AD29" s="40">
        <f t="shared" si="4"/>
        <v>10</v>
      </c>
    </row>
    <row r="30" spans="1:30" ht="12.75">
      <c r="A30" s="104" t="s">
        <v>677</v>
      </c>
      <c r="B30" s="58" t="s">
        <v>689</v>
      </c>
      <c r="C30" s="111" t="s">
        <v>78</v>
      </c>
      <c r="D30" s="43"/>
      <c r="E30" s="44"/>
      <c r="F30" s="43"/>
      <c r="G30" s="44"/>
      <c r="H30" s="48">
        <f t="shared" si="0"/>
        <v>0</v>
      </c>
      <c r="I30" s="17"/>
      <c r="J30" s="43"/>
      <c r="K30" s="44"/>
      <c r="L30" s="43"/>
      <c r="M30" s="44"/>
      <c r="N30" s="48">
        <f>SUM(J30,L30)</f>
        <v>0</v>
      </c>
      <c r="O30" s="17"/>
      <c r="P30" s="43"/>
      <c r="Q30" s="44"/>
      <c r="R30" s="43"/>
      <c r="S30" s="44"/>
      <c r="T30" s="48">
        <f t="shared" si="8"/>
        <v>0</v>
      </c>
      <c r="U30" s="17"/>
      <c r="V30" s="43">
        <v>5</v>
      </c>
      <c r="W30" s="44" t="s">
        <v>149</v>
      </c>
      <c r="X30" s="43">
        <v>5</v>
      </c>
      <c r="Y30" s="44" t="s">
        <v>371</v>
      </c>
      <c r="Z30" s="48">
        <f t="shared" si="9"/>
        <v>10</v>
      </c>
      <c r="AA30" s="17"/>
      <c r="AB30" s="75">
        <v>0</v>
      </c>
      <c r="AC30" s="17"/>
      <c r="AD30" s="40">
        <f t="shared" si="4"/>
        <v>10</v>
      </c>
    </row>
    <row r="31" spans="1:30" ht="12.75">
      <c r="A31" s="104" t="s">
        <v>678</v>
      </c>
      <c r="B31" s="58" t="s">
        <v>649</v>
      </c>
      <c r="C31" s="111" t="s">
        <v>98</v>
      </c>
      <c r="D31" s="43"/>
      <c r="E31" s="44"/>
      <c r="F31" s="43"/>
      <c r="G31" s="44"/>
      <c r="H31" s="48">
        <f t="shared" si="0"/>
        <v>0</v>
      </c>
      <c r="I31" s="17"/>
      <c r="J31" s="43"/>
      <c r="K31" s="44"/>
      <c r="L31" s="43"/>
      <c r="M31" s="44"/>
      <c r="N31" s="48">
        <f>SUM(J31,L31)</f>
        <v>0</v>
      </c>
      <c r="O31" s="17"/>
      <c r="P31" s="43"/>
      <c r="Q31" s="44"/>
      <c r="R31" s="43"/>
      <c r="S31" s="44"/>
      <c r="T31" s="48">
        <f t="shared" si="8"/>
        <v>0</v>
      </c>
      <c r="U31" s="17"/>
      <c r="V31" s="43">
        <v>4</v>
      </c>
      <c r="W31" s="44" t="s">
        <v>149</v>
      </c>
      <c r="X31" s="43"/>
      <c r="Y31" s="44"/>
      <c r="Z31" s="48">
        <f t="shared" si="9"/>
        <v>4</v>
      </c>
      <c r="AA31" s="17"/>
      <c r="AB31" s="75">
        <v>0</v>
      </c>
      <c r="AC31" s="17"/>
      <c r="AD31" s="40">
        <f t="shared" si="4"/>
        <v>4</v>
      </c>
    </row>
    <row r="32" spans="1:30" ht="12.75">
      <c r="A32" s="104" t="s">
        <v>6</v>
      </c>
      <c r="B32" s="58" t="s">
        <v>430</v>
      </c>
      <c r="C32" s="111" t="s">
        <v>123</v>
      </c>
      <c r="D32" s="43"/>
      <c r="E32" s="44"/>
      <c r="F32" s="43"/>
      <c r="G32" s="44"/>
      <c r="H32" s="48">
        <f t="shared" si="0"/>
        <v>0</v>
      </c>
      <c r="I32" s="17"/>
      <c r="J32" s="43" t="s">
        <v>79</v>
      </c>
      <c r="K32" s="44" t="s">
        <v>295</v>
      </c>
      <c r="L32" s="43" t="s">
        <v>79</v>
      </c>
      <c r="M32" s="44" t="s">
        <v>149</v>
      </c>
      <c r="N32" s="50">
        <f aca="true" t="shared" si="10" ref="N32:N45">SUM(J32,L32)</f>
        <v>0</v>
      </c>
      <c r="O32" s="17"/>
      <c r="P32" s="43"/>
      <c r="Q32" s="44"/>
      <c r="R32" s="43"/>
      <c r="S32" s="44"/>
      <c r="T32" s="48">
        <f t="shared" si="8"/>
        <v>0</v>
      </c>
      <c r="U32" s="17"/>
      <c r="V32" s="43"/>
      <c r="W32" s="44"/>
      <c r="X32" s="43"/>
      <c r="Y32" s="44"/>
      <c r="Z32" s="48">
        <f t="shared" si="9"/>
        <v>0</v>
      </c>
      <c r="AA32" s="17"/>
      <c r="AB32" s="75">
        <v>0</v>
      </c>
      <c r="AC32" s="17"/>
      <c r="AD32" s="40">
        <f t="shared" si="4"/>
        <v>0</v>
      </c>
    </row>
    <row r="33" spans="1:30" ht="12.75">
      <c r="A33" s="104" t="s">
        <v>6</v>
      </c>
      <c r="B33" s="58" t="s">
        <v>207</v>
      </c>
      <c r="C33" s="111" t="s">
        <v>85</v>
      </c>
      <c r="D33" s="43" t="s">
        <v>79</v>
      </c>
      <c r="E33" s="44" t="s">
        <v>149</v>
      </c>
      <c r="F33" s="43" t="s">
        <v>79</v>
      </c>
      <c r="G33" s="44" t="s">
        <v>261</v>
      </c>
      <c r="H33" s="50">
        <f>SUM(D33,F33)</f>
        <v>0</v>
      </c>
      <c r="I33" s="17"/>
      <c r="J33" s="43"/>
      <c r="K33" s="44"/>
      <c r="L33" s="43"/>
      <c r="M33" s="44"/>
      <c r="N33" s="48">
        <f t="shared" si="10"/>
        <v>0</v>
      </c>
      <c r="O33" s="17"/>
      <c r="P33" s="43"/>
      <c r="Q33" s="44"/>
      <c r="R33" s="43"/>
      <c r="S33" s="44"/>
      <c r="T33" s="48">
        <f t="shared" si="8"/>
        <v>0</v>
      </c>
      <c r="U33" s="17"/>
      <c r="V33" s="43"/>
      <c r="W33" s="44"/>
      <c r="X33" s="43"/>
      <c r="Y33" s="44"/>
      <c r="Z33" s="48">
        <f t="shared" si="9"/>
        <v>0</v>
      </c>
      <c r="AA33" s="17"/>
      <c r="AB33" s="75">
        <v>0</v>
      </c>
      <c r="AC33" s="17"/>
      <c r="AD33" s="40">
        <f t="shared" si="4"/>
        <v>0</v>
      </c>
    </row>
    <row r="34" spans="1:30" ht="12.75">
      <c r="A34" s="104" t="s">
        <v>6</v>
      </c>
      <c r="B34" s="58" t="s">
        <v>397</v>
      </c>
      <c r="C34" s="111" t="s">
        <v>96</v>
      </c>
      <c r="D34" s="43"/>
      <c r="E34" s="44"/>
      <c r="F34" s="43"/>
      <c r="G34" s="44"/>
      <c r="H34" s="48">
        <f t="shared" si="0"/>
        <v>0</v>
      </c>
      <c r="I34" s="17"/>
      <c r="J34" s="43" t="s">
        <v>79</v>
      </c>
      <c r="K34" s="44" t="s">
        <v>371</v>
      </c>
      <c r="L34" s="43" t="s">
        <v>79</v>
      </c>
      <c r="M34" s="44" t="s">
        <v>295</v>
      </c>
      <c r="N34" s="50">
        <f t="shared" si="10"/>
        <v>0</v>
      </c>
      <c r="O34" s="17"/>
      <c r="P34" s="43"/>
      <c r="Q34" s="44"/>
      <c r="R34" s="43"/>
      <c r="S34" s="44"/>
      <c r="T34" s="48">
        <f t="shared" si="8"/>
        <v>0</v>
      </c>
      <c r="U34" s="17"/>
      <c r="V34" s="43"/>
      <c r="W34" s="44"/>
      <c r="X34" s="43"/>
      <c r="Y34" s="44"/>
      <c r="Z34" s="48">
        <f t="shared" si="9"/>
        <v>0</v>
      </c>
      <c r="AA34" s="17"/>
      <c r="AB34" s="75">
        <v>0</v>
      </c>
      <c r="AC34" s="17"/>
      <c r="AD34" s="40">
        <f t="shared" si="4"/>
        <v>0</v>
      </c>
    </row>
    <row r="35" spans="1:30" ht="12.75">
      <c r="A35" s="104" t="s">
        <v>6</v>
      </c>
      <c r="B35" s="58" t="s">
        <v>520</v>
      </c>
      <c r="C35" s="111" t="s">
        <v>156</v>
      </c>
      <c r="D35" s="43"/>
      <c r="E35" s="44"/>
      <c r="F35" s="43"/>
      <c r="G35" s="44"/>
      <c r="H35" s="48">
        <f t="shared" si="0"/>
        <v>0</v>
      </c>
      <c r="I35" s="17"/>
      <c r="J35" s="43" t="s">
        <v>79</v>
      </c>
      <c r="K35" s="167" t="s">
        <v>295</v>
      </c>
      <c r="L35" s="43" t="s">
        <v>79</v>
      </c>
      <c r="M35" s="167" t="s">
        <v>149</v>
      </c>
      <c r="N35" s="50">
        <f t="shared" si="10"/>
        <v>0</v>
      </c>
      <c r="O35" s="17"/>
      <c r="P35" s="43">
        <v>0</v>
      </c>
      <c r="Q35" s="167" t="s">
        <v>295</v>
      </c>
      <c r="R35" s="43">
        <v>0</v>
      </c>
      <c r="S35" s="167" t="s">
        <v>149</v>
      </c>
      <c r="T35" s="50">
        <f>SUM(P35,R35)</f>
        <v>0</v>
      </c>
      <c r="U35" s="17"/>
      <c r="V35" s="43"/>
      <c r="W35" s="44"/>
      <c r="X35" s="43"/>
      <c r="Y35" s="44"/>
      <c r="Z35" s="48">
        <f t="shared" si="9"/>
        <v>0</v>
      </c>
      <c r="AA35" s="17"/>
      <c r="AB35" s="75">
        <v>0</v>
      </c>
      <c r="AC35" s="17"/>
      <c r="AD35" s="40">
        <f t="shared" si="4"/>
        <v>0</v>
      </c>
    </row>
    <row r="36" spans="1:30" ht="12.75">
      <c r="A36" s="104" t="s">
        <v>6</v>
      </c>
      <c r="B36" s="58" t="s">
        <v>695</v>
      </c>
      <c r="C36" s="111" t="s">
        <v>156</v>
      </c>
      <c r="D36" s="43"/>
      <c r="E36" s="44"/>
      <c r="F36" s="43"/>
      <c r="G36" s="44"/>
      <c r="H36" s="48">
        <f t="shared" si="0"/>
        <v>0</v>
      </c>
      <c r="I36" s="17"/>
      <c r="J36" s="43" t="s">
        <v>79</v>
      </c>
      <c r="K36" s="44" t="s">
        <v>295</v>
      </c>
      <c r="L36" s="43" t="s">
        <v>79</v>
      </c>
      <c r="M36" s="44" t="s">
        <v>149</v>
      </c>
      <c r="N36" s="50">
        <f t="shared" si="10"/>
        <v>0</v>
      </c>
      <c r="O36" s="17"/>
      <c r="P36" s="43"/>
      <c r="Q36" s="44"/>
      <c r="R36" s="43"/>
      <c r="S36" s="44"/>
      <c r="T36" s="48">
        <f>SUM(P36,R36)</f>
        <v>0</v>
      </c>
      <c r="U36" s="17"/>
      <c r="V36" s="43"/>
      <c r="W36" s="44"/>
      <c r="X36" s="43"/>
      <c r="Y36" s="44"/>
      <c r="Z36" s="48">
        <f t="shared" si="9"/>
        <v>0</v>
      </c>
      <c r="AA36" s="17"/>
      <c r="AB36" s="75">
        <v>0</v>
      </c>
      <c r="AC36" s="17"/>
      <c r="AD36" s="40">
        <f t="shared" si="4"/>
        <v>0</v>
      </c>
    </row>
    <row r="37" spans="1:30" ht="12.75">
      <c r="A37" s="104" t="s">
        <v>6</v>
      </c>
      <c r="B37" s="58" t="s">
        <v>396</v>
      </c>
      <c r="C37" s="111" t="s">
        <v>78</v>
      </c>
      <c r="D37" s="43"/>
      <c r="E37" s="44"/>
      <c r="F37" s="43"/>
      <c r="G37" s="44"/>
      <c r="H37" s="48">
        <f t="shared" si="0"/>
        <v>0</v>
      </c>
      <c r="I37" s="17"/>
      <c r="J37" s="43" t="s">
        <v>79</v>
      </c>
      <c r="K37" s="44" t="s">
        <v>371</v>
      </c>
      <c r="L37" s="43" t="s">
        <v>79</v>
      </c>
      <c r="M37" s="44" t="s">
        <v>149</v>
      </c>
      <c r="N37" s="50">
        <f t="shared" si="10"/>
        <v>0</v>
      </c>
      <c r="O37" s="17"/>
      <c r="P37" s="43"/>
      <c r="Q37" s="44"/>
      <c r="R37" s="43"/>
      <c r="S37" s="44"/>
      <c r="T37" s="48">
        <f>SUM(P37,R37)</f>
        <v>0</v>
      </c>
      <c r="U37" s="17"/>
      <c r="V37" s="43"/>
      <c r="W37" s="44"/>
      <c r="X37" s="43"/>
      <c r="Y37" s="44"/>
      <c r="Z37" s="48">
        <f t="shared" si="9"/>
        <v>0</v>
      </c>
      <c r="AA37" s="17"/>
      <c r="AB37" s="75">
        <v>0</v>
      </c>
      <c r="AC37" s="17"/>
      <c r="AD37" s="40">
        <f t="shared" si="4"/>
        <v>0</v>
      </c>
    </row>
    <row r="38" spans="1:30" ht="12.75">
      <c r="A38" s="103"/>
      <c r="B38" s="51"/>
      <c r="C38" s="114"/>
      <c r="D38" s="51"/>
      <c r="E38" s="53"/>
      <c r="F38" s="51"/>
      <c r="G38" s="53"/>
      <c r="H38" s="54"/>
      <c r="I38" s="17"/>
      <c r="J38" s="51"/>
      <c r="K38" s="53"/>
      <c r="L38" s="51"/>
      <c r="M38" s="53"/>
      <c r="N38" s="54"/>
      <c r="O38" s="17"/>
      <c r="P38" s="51"/>
      <c r="Q38" s="53"/>
      <c r="R38" s="51"/>
      <c r="S38" s="53"/>
      <c r="T38" s="54"/>
      <c r="U38" s="17"/>
      <c r="V38" s="51"/>
      <c r="W38" s="53"/>
      <c r="X38" s="51"/>
      <c r="Y38" s="53"/>
      <c r="Z38" s="54"/>
      <c r="AA38" s="17"/>
      <c r="AB38" s="76"/>
      <c r="AC38" s="17"/>
      <c r="AD38" s="54"/>
    </row>
    <row r="39" spans="1:30" ht="12.75">
      <c r="A39" s="185" t="s">
        <v>714</v>
      </c>
      <c r="B39" s="51"/>
      <c r="C39" s="114"/>
      <c r="D39" s="51"/>
      <c r="E39" s="53"/>
      <c r="F39" s="51"/>
      <c r="G39" s="53"/>
      <c r="H39" s="54"/>
      <c r="I39" s="23"/>
      <c r="J39" s="51"/>
      <c r="K39" s="53"/>
      <c r="L39" s="51"/>
      <c r="M39" s="53"/>
      <c r="N39" s="54"/>
      <c r="O39" s="23"/>
      <c r="P39" s="51"/>
      <c r="Q39" s="53"/>
      <c r="R39" s="51"/>
      <c r="S39" s="53"/>
      <c r="T39" s="54"/>
      <c r="U39" s="23"/>
      <c r="V39" s="51"/>
      <c r="W39" s="53"/>
      <c r="X39" s="51"/>
      <c r="Y39" s="53"/>
      <c r="Z39" s="54"/>
      <c r="AA39" s="23"/>
      <c r="AB39" s="76"/>
      <c r="AC39" s="23"/>
      <c r="AD39" s="54"/>
    </row>
    <row r="40" spans="1:30" ht="12.75">
      <c r="A40" s="103"/>
      <c r="B40" s="51"/>
      <c r="C40" s="114"/>
      <c r="D40" s="51"/>
      <c r="E40" s="53"/>
      <c r="F40" s="51"/>
      <c r="G40" s="53"/>
      <c r="H40" s="54"/>
      <c r="I40" s="23"/>
      <c r="J40" s="51"/>
      <c r="K40" s="53"/>
      <c r="L40" s="51"/>
      <c r="M40" s="53"/>
      <c r="N40" s="54"/>
      <c r="O40" s="23"/>
      <c r="P40" s="51"/>
      <c r="Q40" s="53"/>
      <c r="R40" s="51"/>
      <c r="S40" s="53"/>
      <c r="T40" s="54"/>
      <c r="U40" s="23"/>
      <c r="V40" s="51"/>
      <c r="W40" s="53"/>
      <c r="X40" s="51"/>
      <c r="Y40" s="53"/>
      <c r="Z40" s="54"/>
      <c r="AA40" s="23"/>
      <c r="AB40" s="76"/>
      <c r="AC40" s="23"/>
      <c r="AD40" s="54"/>
    </row>
    <row r="41" spans="1:30" ht="12.75">
      <c r="A41" s="66"/>
      <c r="B41" s="66"/>
      <c r="C41" s="18" t="s">
        <v>77</v>
      </c>
      <c r="D41" s="66"/>
      <c r="F41" s="66"/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6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22" t="s">
        <v>53</v>
      </c>
    </row>
    <row r="42" spans="1:30" ht="12.75">
      <c r="A42" s="66"/>
      <c r="B42" s="18" t="s">
        <v>13</v>
      </c>
      <c r="C42" s="18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13.5" thickBot="1">
      <c r="A43" s="72" t="s">
        <v>3</v>
      </c>
      <c r="B43" s="56" t="s">
        <v>0</v>
      </c>
      <c r="C43" s="56"/>
      <c r="D43" s="73"/>
      <c r="E43" s="27" t="s">
        <v>1</v>
      </c>
      <c r="F43" s="27"/>
      <c r="G43" s="27"/>
      <c r="H43" s="25" t="s">
        <v>4</v>
      </c>
      <c r="I43" s="27"/>
      <c r="J43" s="27"/>
      <c r="K43" s="27" t="s">
        <v>2</v>
      </c>
      <c r="L43" s="27"/>
      <c r="M43" s="27"/>
      <c r="N43" s="25" t="s">
        <v>4</v>
      </c>
      <c r="O43" s="26"/>
      <c r="P43" s="28"/>
      <c r="Q43" s="27" t="s">
        <v>36</v>
      </c>
      <c r="R43" s="27"/>
      <c r="S43" s="27"/>
      <c r="T43" s="25" t="s">
        <v>4</v>
      </c>
      <c r="U43" s="26"/>
      <c r="V43" s="28"/>
      <c r="W43" s="27" t="s">
        <v>37</v>
      </c>
      <c r="X43" s="27"/>
      <c r="Y43" s="27"/>
      <c r="Z43" s="29" t="s">
        <v>4</v>
      </c>
      <c r="AA43" s="17"/>
      <c r="AB43" s="31" t="s">
        <v>34</v>
      </c>
      <c r="AC43" s="17"/>
      <c r="AD43" s="31" t="s">
        <v>35</v>
      </c>
    </row>
    <row r="44" spans="1:30" ht="13.5" thickTop="1">
      <c r="A44" s="105" t="s">
        <v>6</v>
      </c>
      <c r="B44" s="57" t="s">
        <v>554</v>
      </c>
      <c r="C44" s="186" t="s">
        <v>286</v>
      </c>
      <c r="D44" s="33"/>
      <c r="E44" s="34"/>
      <c r="F44" s="33"/>
      <c r="G44" s="34"/>
      <c r="H44" s="40">
        <f>SUM(D44,F44)</f>
        <v>0</v>
      </c>
      <c r="I44" s="17"/>
      <c r="J44" s="33" t="s">
        <v>79</v>
      </c>
      <c r="K44" s="34" t="s">
        <v>295</v>
      </c>
      <c r="L44" s="33" t="s">
        <v>79</v>
      </c>
      <c r="M44" s="34" t="s">
        <v>496</v>
      </c>
      <c r="N44" s="40">
        <f t="shared" si="10"/>
        <v>0</v>
      </c>
      <c r="O44" s="17"/>
      <c r="P44" s="33" t="s">
        <v>79</v>
      </c>
      <c r="Q44" s="34" t="s">
        <v>149</v>
      </c>
      <c r="R44" s="33" t="s">
        <v>79</v>
      </c>
      <c r="S44" s="34" t="s">
        <v>326</v>
      </c>
      <c r="T44" s="40">
        <f>SUM(P44,R44)</f>
        <v>0</v>
      </c>
      <c r="U44" s="17"/>
      <c r="V44" s="33"/>
      <c r="W44" s="34"/>
      <c r="X44" s="33"/>
      <c r="Y44" s="34"/>
      <c r="Z44" s="40">
        <f>SUM(V44,X44)</f>
        <v>0</v>
      </c>
      <c r="AA44" s="17"/>
      <c r="AB44" s="74">
        <v>0</v>
      </c>
      <c r="AC44" s="17"/>
      <c r="AD44" s="40">
        <f t="shared" si="4"/>
        <v>0</v>
      </c>
    </row>
    <row r="45" spans="1:30" ht="12.75">
      <c r="A45" s="104" t="s">
        <v>6</v>
      </c>
      <c r="B45" s="58" t="s">
        <v>395</v>
      </c>
      <c r="C45" s="111" t="s">
        <v>87</v>
      </c>
      <c r="D45" s="43"/>
      <c r="E45" s="44"/>
      <c r="F45" s="43"/>
      <c r="G45" s="44"/>
      <c r="H45" s="40">
        <f>SUM(D45,F45)</f>
        <v>0</v>
      </c>
      <c r="I45" s="17"/>
      <c r="J45" s="43" t="s">
        <v>79</v>
      </c>
      <c r="K45" s="44" t="s">
        <v>371</v>
      </c>
      <c r="L45" s="43" t="s">
        <v>79</v>
      </c>
      <c r="M45" s="44" t="s">
        <v>295</v>
      </c>
      <c r="N45" s="50">
        <f t="shared" si="10"/>
        <v>0</v>
      </c>
      <c r="O45" s="17"/>
      <c r="P45" s="43"/>
      <c r="Q45" s="44"/>
      <c r="R45" s="43"/>
      <c r="S45" s="44"/>
      <c r="T45" s="40">
        <f>SUM(P45,R45)</f>
        <v>0</v>
      </c>
      <c r="U45" s="17"/>
      <c r="V45" s="43"/>
      <c r="W45" s="44"/>
      <c r="X45" s="43"/>
      <c r="Y45" s="44"/>
      <c r="Z45" s="40">
        <f>SUM(V45,X45)</f>
        <v>0</v>
      </c>
      <c r="AA45" s="17"/>
      <c r="AB45" s="75">
        <v>0</v>
      </c>
      <c r="AC45" s="17"/>
      <c r="AD45" s="40">
        <f t="shared" si="4"/>
        <v>0</v>
      </c>
    </row>
    <row r="46" spans="1:30" ht="12.75">
      <c r="A46" s="108"/>
      <c r="B46" s="51"/>
      <c r="C46" s="52"/>
      <c r="D46" s="51"/>
      <c r="E46" s="53"/>
      <c r="F46" s="51"/>
      <c r="G46" s="53"/>
      <c r="H46" s="54"/>
      <c r="I46" s="17"/>
      <c r="J46" s="51"/>
      <c r="K46" s="53"/>
      <c r="L46" s="51"/>
      <c r="M46" s="53"/>
      <c r="N46" s="54"/>
      <c r="O46" s="17"/>
      <c r="P46" s="51"/>
      <c r="Q46" s="53"/>
      <c r="R46" s="51"/>
      <c r="S46" s="53"/>
      <c r="T46" s="54"/>
      <c r="U46" s="17"/>
      <c r="V46" s="51"/>
      <c r="W46" s="53"/>
      <c r="X46" s="51"/>
      <c r="Y46" s="53"/>
      <c r="Z46" s="54"/>
      <c r="AA46" s="17"/>
      <c r="AB46" s="76"/>
      <c r="AC46" s="17"/>
      <c r="AD46" s="54"/>
    </row>
    <row r="47" spans="1:30" ht="12.75">
      <c r="A47" s="108"/>
      <c r="B47" s="51"/>
      <c r="C47" s="52"/>
      <c r="D47" s="51"/>
      <c r="E47" s="53"/>
      <c r="F47" s="51"/>
      <c r="G47" s="53"/>
      <c r="H47" s="54"/>
      <c r="I47" s="17"/>
      <c r="J47" s="51"/>
      <c r="K47" s="53"/>
      <c r="L47" s="51"/>
      <c r="M47" s="53"/>
      <c r="N47" s="54"/>
      <c r="O47" s="17"/>
      <c r="P47" s="51"/>
      <c r="Q47" s="53"/>
      <c r="R47" s="51"/>
      <c r="S47" s="53"/>
      <c r="T47" s="54"/>
      <c r="U47" s="17"/>
      <c r="V47" s="51"/>
      <c r="W47" s="53"/>
      <c r="X47" s="51"/>
      <c r="Y47" s="53"/>
      <c r="Z47" s="54"/>
      <c r="AA47" s="17"/>
      <c r="AB47" s="76"/>
      <c r="AC47" s="17"/>
      <c r="AD47" s="54"/>
    </row>
    <row r="48" spans="1:30" ht="12.75">
      <c r="A48" s="108"/>
      <c r="B48" s="51"/>
      <c r="C48" s="52"/>
      <c r="D48" s="51"/>
      <c r="E48" s="53"/>
      <c r="F48" s="51"/>
      <c r="G48" s="53"/>
      <c r="H48" s="54"/>
      <c r="I48" s="17"/>
      <c r="J48" s="51"/>
      <c r="K48" s="53"/>
      <c r="L48" s="51"/>
      <c r="M48" s="53"/>
      <c r="N48" s="54"/>
      <c r="O48" s="17"/>
      <c r="P48" s="51"/>
      <c r="Q48" s="53"/>
      <c r="R48" s="51"/>
      <c r="S48" s="53"/>
      <c r="T48" s="54"/>
      <c r="U48" s="17"/>
      <c r="V48" s="51"/>
      <c r="W48" s="53"/>
      <c r="X48" s="51"/>
      <c r="Y48" s="53"/>
      <c r="Z48" s="54"/>
      <c r="AA48" s="17"/>
      <c r="AB48" s="76"/>
      <c r="AC48" s="17"/>
      <c r="AD48" s="54"/>
    </row>
    <row r="49" spans="1:30" ht="12.75">
      <c r="A49" s="108"/>
      <c r="B49" s="51"/>
      <c r="C49" s="52"/>
      <c r="D49" s="51"/>
      <c r="E49" s="53"/>
      <c r="F49" s="51"/>
      <c r="G49" s="53"/>
      <c r="H49" s="54"/>
      <c r="I49" s="17"/>
      <c r="J49" s="51"/>
      <c r="K49" s="53"/>
      <c r="L49" s="51"/>
      <c r="M49" s="53"/>
      <c r="N49" s="54"/>
      <c r="O49" s="17"/>
      <c r="P49" s="51"/>
      <c r="Q49" s="53"/>
      <c r="R49" s="51"/>
      <c r="S49" s="53"/>
      <c r="T49" s="54"/>
      <c r="U49" s="17"/>
      <c r="V49" s="51"/>
      <c r="W49" s="53"/>
      <c r="X49" s="51"/>
      <c r="Y49" s="53"/>
      <c r="Z49" s="54"/>
      <c r="AA49" s="17"/>
      <c r="AB49" s="76"/>
      <c r="AC49" s="17"/>
      <c r="AD49" s="54"/>
    </row>
    <row r="50" spans="1:30" ht="12.75">
      <c r="A50" s="108"/>
      <c r="B50" s="51"/>
      <c r="C50" s="52"/>
      <c r="D50" s="51"/>
      <c r="E50" s="53"/>
      <c r="F50" s="51"/>
      <c r="G50" s="53"/>
      <c r="H50" s="54"/>
      <c r="I50" s="17"/>
      <c r="J50" s="51"/>
      <c r="K50" s="53"/>
      <c r="L50" s="51"/>
      <c r="M50" s="53"/>
      <c r="N50" s="54"/>
      <c r="O50" s="17"/>
      <c r="P50" s="51"/>
      <c r="Q50" s="53"/>
      <c r="R50" s="51"/>
      <c r="S50" s="53"/>
      <c r="T50" s="54"/>
      <c r="U50" s="17"/>
      <c r="V50" s="51"/>
      <c r="W50" s="53"/>
      <c r="X50" s="51"/>
      <c r="Y50" s="53"/>
      <c r="Z50" s="54"/>
      <c r="AA50" s="17"/>
      <c r="AB50" s="76"/>
      <c r="AC50" s="17"/>
      <c r="AD50" s="54"/>
    </row>
    <row r="51" spans="1:30" ht="12.75">
      <c r="A51" s="17"/>
      <c r="B51" s="17"/>
      <c r="C51" s="18" t="s">
        <v>77</v>
      </c>
      <c r="D51" s="17"/>
      <c r="F51" s="17"/>
      <c r="G51" s="17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22"/>
    </row>
    <row r="52" spans="1:30" ht="12.75">
      <c r="A52" s="17"/>
      <c r="B52" s="17"/>
      <c r="C52" s="17"/>
      <c r="D52" s="17"/>
      <c r="E52" s="18"/>
      <c r="F52" s="17"/>
      <c r="G52" s="17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22"/>
    </row>
    <row r="53" spans="1:30" ht="12.75">
      <c r="A53" s="17"/>
      <c r="B53" s="18" t="s">
        <v>26</v>
      </c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3.5" thickBot="1">
      <c r="A54" s="24" t="s">
        <v>3</v>
      </c>
      <c r="B54" s="25" t="s">
        <v>0</v>
      </c>
      <c r="C54" s="25"/>
      <c r="D54" s="26"/>
      <c r="E54" s="27" t="s">
        <v>1</v>
      </c>
      <c r="F54" s="27"/>
      <c r="G54" s="27"/>
      <c r="H54" s="25" t="s">
        <v>4</v>
      </c>
      <c r="I54" s="27"/>
      <c r="J54" s="27"/>
      <c r="K54" s="27" t="s">
        <v>2</v>
      </c>
      <c r="L54" s="27"/>
      <c r="M54" s="27"/>
      <c r="N54" s="25" t="s">
        <v>4</v>
      </c>
      <c r="O54" s="26"/>
      <c r="P54" s="28"/>
      <c r="Q54" s="27" t="s">
        <v>36</v>
      </c>
      <c r="R54" s="27"/>
      <c r="S54" s="27"/>
      <c r="T54" s="25" t="s">
        <v>4</v>
      </c>
      <c r="U54" s="26"/>
      <c r="V54" s="28"/>
      <c r="W54" s="27" t="s">
        <v>37</v>
      </c>
      <c r="X54" s="27"/>
      <c r="Y54" s="27"/>
      <c r="Z54" s="29" t="s">
        <v>4</v>
      </c>
      <c r="AA54" s="17"/>
      <c r="AB54" s="31" t="s">
        <v>34</v>
      </c>
      <c r="AC54" s="17"/>
      <c r="AD54" s="31" t="s">
        <v>35</v>
      </c>
    </row>
    <row r="55" spans="1:30" ht="13.5" thickTop="1">
      <c r="A55" s="195" t="s">
        <v>5</v>
      </c>
      <c r="B55" s="41" t="s">
        <v>264</v>
      </c>
      <c r="C55" s="100" t="s">
        <v>92</v>
      </c>
      <c r="D55" s="33">
        <v>9</v>
      </c>
      <c r="E55" s="34" t="s">
        <v>261</v>
      </c>
      <c r="F55" s="35">
        <v>9</v>
      </c>
      <c r="G55" s="34" t="s">
        <v>349</v>
      </c>
      <c r="H55" s="36">
        <f aca="true" t="shared" si="11" ref="H55:H70">SUM(D55,F55)</f>
        <v>18</v>
      </c>
      <c r="I55" s="17"/>
      <c r="J55" s="37">
        <v>14</v>
      </c>
      <c r="K55" s="34" t="s">
        <v>476</v>
      </c>
      <c r="L55" s="35">
        <v>9</v>
      </c>
      <c r="M55" s="34" t="s">
        <v>326</v>
      </c>
      <c r="N55" s="36">
        <f aca="true" t="shared" si="12" ref="N55:N62">SUM(J55,L55)</f>
        <v>23</v>
      </c>
      <c r="O55" s="17"/>
      <c r="P55" s="33">
        <v>9</v>
      </c>
      <c r="Q55" s="34" t="s">
        <v>295</v>
      </c>
      <c r="R55" s="35">
        <v>9</v>
      </c>
      <c r="S55" s="34" t="s">
        <v>350</v>
      </c>
      <c r="T55" s="36">
        <f aca="true" t="shared" si="13" ref="T55:T70">SUM(P55,R55)</f>
        <v>18</v>
      </c>
      <c r="U55" s="17"/>
      <c r="V55" s="33">
        <v>6</v>
      </c>
      <c r="W55" s="34" t="s">
        <v>496</v>
      </c>
      <c r="X55" s="35">
        <v>9</v>
      </c>
      <c r="Y55" s="34" t="s">
        <v>371</v>
      </c>
      <c r="Z55" s="36">
        <f>SUM(V55,X55)</f>
        <v>15</v>
      </c>
      <c r="AA55" s="17"/>
      <c r="AB55" s="74">
        <v>5</v>
      </c>
      <c r="AC55" s="17"/>
      <c r="AD55" s="40">
        <f aca="true" t="shared" si="14" ref="AD55:AD70">SUM(H55,N55,T55,Z55,AB55)-MIN(H55,N55,T55)</f>
        <v>61</v>
      </c>
    </row>
    <row r="56" spans="1:30" ht="12.75">
      <c r="A56" s="172" t="s">
        <v>65</v>
      </c>
      <c r="B56" s="41" t="s">
        <v>329</v>
      </c>
      <c r="C56" s="101" t="s">
        <v>98</v>
      </c>
      <c r="D56" s="43">
        <v>9</v>
      </c>
      <c r="E56" s="44" t="s">
        <v>326</v>
      </c>
      <c r="F56" s="45">
        <v>9</v>
      </c>
      <c r="G56" s="44" t="s">
        <v>341</v>
      </c>
      <c r="H56" s="36">
        <f t="shared" si="11"/>
        <v>18</v>
      </c>
      <c r="I56" s="17"/>
      <c r="J56" s="43">
        <v>7</v>
      </c>
      <c r="K56" s="44" t="s">
        <v>295</v>
      </c>
      <c r="L56" s="45">
        <v>9</v>
      </c>
      <c r="M56" s="44" t="s">
        <v>496</v>
      </c>
      <c r="N56" s="36">
        <f t="shared" si="12"/>
        <v>16</v>
      </c>
      <c r="O56" s="17"/>
      <c r="P56" s="43">
        <v>9</v>
      </c>
      <c r="Q56" s="44" t="s">
        <v>80</v>
      </c>
      <c r="R56" s="45">
        <v>9</v>
      </c>
      <c r="S56" s="44" t="s">
        <v>149</v>
      </c>
      <c r="T56" s="36">
        <f t="shared" si="13"/>
        <v>18</v>
      </c>
      <c r="U56" s="17"/>
      <c r="V56" s="43">
        <v>9</v>
      </c>
      <c r="W56" s="44" t="s">
        <v>492</v>
      </c>
      <c r="X56" s="45">
        <v>9</v>
      </c>
      <c r="Y56" s="44" t="s">
        <v>476</v>
      </c>
      <c r="Z56" s="36">
        <f>SUM(V56,X56)</f>
        <v>18</v>
      </c>
      <c r="AA56" s="17"/>
      <c r="AB56" s="75">
        <v>5</v>
      </c>
      <c r="AC56" s="17"/>
      <c r="AD56" s="40">
        <f t="shared" si="14"/>
        <v>59</v>
      </c>
    </row>
    <row r="57" spans="1:30" ht="12.75">
      <c r="A57" s="172" t="s">
        <v>66</v>
      </c>
      <c r="B57" s="41" t="s">
        <v>90</v>
      </c>
      <c r="C57" s="101" t="s">
        <v>101</v>
      </c>
      <c r="D57" s="43">
        <v>9</v>
      </c>
      <c r="E57" s="44" t="s">
        <v>80</v>
      </c>
      <c r="F57" s="45">
        <v>9</v>
      </c>
      <c r="G57" s="44" t="s">
        <v>295</v>
      </c>
      <c r="H57" s="36">
        <f t="shared" si="11"/>
        <v>18</v>
      </c>
      <c r="I57" s="17"/>
      <c r="J57" s="43">
        <v>9</v>
      </c>
      <c r="K57" s="44" t="s">
        <v>149</v>
      </c>
      <c r="L57" s="45">
        <v>9</v>
      </c>
      <c r="M57" s="44" t="s">
        <v>492</v>
      </c>
      <c r="N57" s="36">
        <f t="shared" si="12"/>
        <v>18</v>
      </c>
      <c r="O57" s="17"/>
      <c r="P57" s="46"/>
      <c r="Q57" s="44"/>
      <c r="R57" s="45"/>
      <c r="S57" s="44"/>
      <c r="T57" s="36">
        <f t="shared" si="13"/>
        <v>0</v>
      </c>
      <c r="U57" s="17"/>
      <c r="V57" s="43">
        <v>7</v>
      </c>
      <c r="W57" s="44" t="s">
        <v>349</v>
      </c>
      <c r="X57" s="45">
        <v>9</v>
      </c>
      <c r="Y57" s="44" t="s">
        <v>496</v>
      </c>
      <c r="Z57" s="36">
        <f>SUM(V57,X57)</f>
        <v>16</v>
      </c>
      <c r="AA57" s="17"/>
      <c r="AB57" s="75">
        <v>0</v>
      </c>
      <c r="AC57" s="17"/>
      <c r="AD57" s="40">
        <f t="shared" si="14"/>
        <v>52</v>
      </c>
    </row>
    <row r="58" spans="1:30" ht="12.75">
      <c r="A58" s="172" t="s">
        <v>67</v>
      </c>
      <c r="B58" s="41" t="s">
        <v>451</v>
      </c>
      <c r="C58" s="101" t="s">
        <v>452</v>
      </c>
      <c r="D58" s="43"/>
      <c r="E58" s="44"/>
      <c r="F58" s="45"/>
      <c r="G58" s="44"/>
      <c r="H58" s="36">
        <f t="shared" si="11"/>
        <v>0</v>
      </c>
      <c r="I58" s="17"/>
      <c r="J58" s="43">
        <v>7</v>
      </c>
      <c r="K58" s="44" t="s">
        <v>149</v>
      </c>
      <c r="L58" s="45">
        <v>7</v>
      </c>
      <c r="M58" s="44" t="s">
        <v>492</v>
      </c>
      <c r="N58" s="36">
        <f t="shared" si="12"/>
        <v>14</v>
      </c>
      <c r="O58" s="17"/>
      <c r="P58" s="43">
        <v>7</v>
      </c>
      <c r="Q58" s="44" t="s">
        <v>295</v>
      </c>
      <c r="R58" s="45">
        <v>9</v>
      </c>
      <c r="S58" s="44" t="s">
        <v>326</v>
      </c>
      <c r="T58" s="36">
        <f t="shared" si="13"/>
        <v>16</v>
      </c>
      <c r="U58" s="17"/>
      <c r="V58" s="43">
        <v>6</v>
      </c>
      <c r="W58" s="44" t="s">
        <v>349</v>
      </c>
      <c r="X58" s="45">
        <v>4</v>
      </c>
      <c r="Y58" s="44" t="s">
        <v>496</v>
      </c>
      <c r="Z58" s="36">
        <f>SUM(V58,X58)</f>
        <v>10</v>
      </c>
      <c r="AA58" s="17"/>
      <c r="AB58" s="75">
        <v>0</v>
      </c>
      <c r="AC58" s="17"/>
      <c r="AD58" s="40">
        <f t="shared" si="14"/>
        <v>40</v>
      </c>
    </row>
    <row r="59" spans="1:30" ht="12.75">
      <c r="A59" s="172" t="s">
        <v>69</v>
      </c>
      <c r="B59" s="41" t="s">
        <v>453</v>
      </c>
      <c r="C59" s="101" t="s">
        <v>92</v>
      </c>
      <c r="D59" s="43"/>
      <c r="E59" s="44"/>
      <c r="F59" s="45"/>
      <c r="G59" s="44"/>
      <c r="H59" s="36">
        <f t="shared" si="11"/>
        <v>0</v>
      </c>
      <c r="I59" s="17"/>
      <c r="J59" s="43">
        <v>6</v>
      </c>
      <c r="K59" s="44" t="s">
        <v>149</v>
      </c>
      <c r="L59" s="45">
        <v>9</v>
      </c>
      <c r="M59" s="44" t="s">
        <v>349</v>
      </c>
      <c r="N59" s="36">
        <f t="shared" si="12"/>
        <v>15</v>
      </c>
      <c r="O59" s="17"/>
      <c r="P59" s="43" t="s">
        <v>79</v>
      </c>
      <c r="Q59" s="44" t="s">
        <v>326</v>
      </c>
      <c r="R59" s="45" t="s">
        <v>79</v>
      </c>
      <c r="S59" s="44" t="s">
        <v>311</v>
      </c>
      <c r="T59" s="36">
        <f t="shared" si="13"/>
        <v>0</v>
      </c>
      <c r="U59" s="17"/>
      <c r="V59" s="43">
        <v>3</v>
      </c>
      <c r="W59" s="44" t="s">
        <v>496</v>
      </c>
      <c r="X59" s="45">
        <v>9</v>
      </c>
      <c r="Y59" s="44" t="s">
        <v>326</v>
      </c>
      <c r="Z59" s="36">
        <f>SUM(V59,X59)</f>
        <v>12</v>
      </c>
      <c r="AA59" s="17"/>
      <c r="AB59" s="75">
        <v>0</v>
      </c>
      <c r="AC59" s="17"/>
      <c r="AD59" s="40">
        <f t="shared" si="14"/>
        <v>27</v>
      </c>
    </row>
    <row r="60" spans="1:30" ht="12.75">
      <c r="A60" s="172" t="s">
        <v>68</v>
      </c>
      <c r="B60" s="41" t="s">
        <v>580</v>
      </c>
      <c r="C60" s="101" t="s">
        <v>92</v>
      </c>
      <c r="D60" s="43"/>
      <c r="E60" s="44"/>
      <c r="F60" s="45"/>
      <c r="G60" s="44"/>
      <c r="H60" s="36">
        <f t="shared" si="11"/>
        <v>0</v>
      </c>
      <c r="I60" s="17"/>
      <c r="J60" s="43"/>
      <c r="K60" s="44"/>
      <c r="L60" s="45"/>
      <c r="M60" s="44"/>
      <c r="N60" s="36">
        <f>SUM(J60,L60)</f>
        <v>0</v>
      </c>
      <c r="O60" s="17"/>
      <c r="P60" s="43"/>
      <c r="Q60" s="44"/>
      <c r="R60" s="45"/>
      <c r="S60" s="44"/>
      <c r="T60" s="36">
        <f t="shared" si="13"/>
        <v>0</v>
      </c>
      <c r="U60" s="17"/>
      <c r="V60" s="43">
        <v>9</v>
      </c>
      <c r="W60" s="44" t="s">
        <v>349</v>
      </c>
      <c r="X60" s="47">
        <v>14</v>
      </c>
      <c r="Y60" s="44" t="s">
        <v>149</v>
      </c>
      <c r="Z60" s="36">
        <f aca="true" t="shared" si="15" ref="Z60:Z70">SUM(V60,X60)</f>
        <v>23</v>
      </c>
      <c r="AA60" s="17"/>
      <c r="AB60" s="75">
        <v>0</v>
      </c>
      <c r="AC60" s="17"/>
      <c r="AD60" s="40">
        <f t="shared" si="14"/>
        <v>23</v>
      </c>
    </row>
    <row r="61" spans="1:30" ht="12.75">
      <c r="A61" s="172" t="s">
        <v>68</v>
      </c>
      <c r="B61" s="41" t="s">
        <v>515</v>
      </c>
      <c r="C61" s="101" t="s">
        <v>78</v>
      </c>
      <c r="D61" s="43"/>
      <c r="E61" s="44"/>
      <c r="F61" s="45"/>
      <c r="G61" s="44"/>
      <c r="H61" s="36">
        <f t="shared" si="11"/>
        <v>0</v>
      </c>
      <c r="I61" s="17"/>
      <c r="J61" s="43"/>
      <c r="K61" s="44"/>
      <c r="L61" s="45"/>
      <c r="M61" s="44"/>
      <c r="N61" s="36">
        <f>SUM(J61,L61)</f>
        <v>0</v>
      </c>
      <c r="O61" s="17"/>
      <c r="P61" s="43">
        <v>6</v>
      </c>
      <c r="Q61" s="44" t="s">
        <v>295</v>
      </c>
      <c r="R61" s="45">
        <v>7</v>
      </c>
      <c r="S61" s="44" t="s">
        <v>149</v>
      </c>
      <c r="T61" s="36">
        <f t="shared" si="13"/>
        <v>13</v>
      </c>
      <c r="U61" s="17"/>
      <c r="V61" s="43">
        <v>4</v>
      </c>
      <c r="W61" s="44" t="s">
        <v>149</v>
      </c>
      <c r="X61" s="45">
        <v>6</v>
      </c>
      <c r="Y61" s="44" t="s">
        <v>371</v>
      </c>
      <c r="Z61" s="36">
        <f t="shared" si="15"/>
        <v>10</v>
      </c>
      <c r="AA61" s="17"/>
      <c r="AB61" s="75">
        <v>0</v>
      </c>
      <c r="AC61" s="17"/>
      <c r="AD61" s="40">
        <f t="shared" si="14"/>
        <v>23</v>
      </c>
    </row>
    <row r="62" spans="1:30" ht="12.75">
      <c r="A62" s="172" t="s">
        <v>71</v>
      </c>
      <c r="B62" s="41" t="s">
        <v>379</v>
      </c>
      <c r="C62" s="101" t="s">
        <v>101</v>
      </c>
      <c r="D62" s="43"/>
      <c r="E62" s="44"/>
      <c r="F62" s="45"/>
      <c r="G62" s="44"/>
      <c r="H62" s="36">
        <f t="shared" si="11"/>
        <v>0</v>
      </c>
      <c r="I62" s="17"/>
      <c r="J62" s="43">
        <v>9</v>
      </c>
      <c r="K62" s="44" t="s">
        <v>371</v>
      </c>
      <c r="L62" s="45">
        <v>9</v>
      </c>
      <c r="M62" s="44" t="s">
        <v>295</v>
      </c>
      <c r="N62" s="48">
        <f t="shared" si="12"/>
        <v>18</v>
      </c>
      <c r="O62" s="17"/>
      <c r="P62" s="43"/>
      <c r="Q62" s="44"/>
      <c r="R62" s="45"/>
      <c r="S62" s="44"/>
      <c r="T62" s="36">
        <f t="shared" si="13"/>
        <v>0</v>
      </c>
      <c r="U62" s="17"/>
      <c r="V62" s="43"/>
      <c r="W62" s="44"/>
      <c r="X62" s="45"/>
      <c r="Y62" s="44"/>
      <c r="Z62" s="36">
        <f t="shared" si="15"/>
        <v>0</v>
      </c>
      <c r="AA62" s="17"/>
      <c r="AB62" s="75">
        <v>0</v>
      </c>
      <c r="AC62" s="17"/>
      <c r="AD62" s="40">
        <f t="shared" si="14"/>
        <v>18</v>
      </c>
    </row>
    <row r="63" spans="1:30" ht="12.75">
      <c r="A63" s="172" t="s">
        <v>64</v>
      </c>
      <c r="B63" s="41" t="s">
        <v>614</v>
      </c>
      <c r="C63" s="101" t="s">
        <v>92</v>
      </c>
      <c r="D63" s="43"/>
      <c r="E63" s="44"/>
      <c r="F63" s="45"/>
      <c r="G63" s="44"/>
      <c r="H63" s="36">
        <f t="shared" si="11"/>
        <v>0</v>
      </c>
      <c r="I63" s="17"/>
      <c r="J63" s="43"/>
      <c r="K63" s="44"/>
      <c r="L63" s="45"/>
      <c r="M63" s="44"/>
      <c r="N63" s="36">
        <f aca="true" t="shared" si="16" ref="N63:N70">SUM(J63,L63)</f>
        <v>0</v>
      </c>
      <c r="O63" s="17"/>
      <c r="P63" s="46"/>
      <c r="Q63" s="44"/>
      <c r="R63" s="45"/>
      <c r="S63" s="44"/>
      <c r="T63" s="36">
        <f t="shared" si="13"/>
        <v>0</v>
      </c>
      <c r="U63" s="17"/>
      <c r="V63" s="43">
        <v>7</v>
      </c>
      <c r="W63" s="44" t="s">
        <v>496</v>
      </c>
      <c r="X63" s="45">
        <v>9</v>
      </c>
      <c r="Y63" s="44" t="s">
        <v>295</v>
      </c>
      <c r="Z63" s="36">
        <f t="shared" si="15"/>
        <v>16</v>
      </c>
      <c r="AA63" s="17"/>
      <c r="AB63" s="75">
        <v>0</v>
      </c>
      <c r="AC63" s="17"/>
      <c r="AD63" s="40">
        <f t="shared" si="14"/>
        <v>16</v>
      </c>
    </row>
    <row r="64" spans="1:30" ht="12.75">
      <c r="A64" s="172" t="s">
        <v>64</v>
      </c>
      <c r="B64" s="41" t="s">
        <v>161</v>
      </c>
      <c r="C64" s="101" t="s">
        <v>98</v>
      </c>
      <c r="D64" s="43">
        <v>9</v>
      </c>
      <c r="E64" s="44" t="s">
        <v>149</v>
      </c>
      <c r="F64" s="45">
        <v>7</v>
      </c>
      <c r="G64" s="44" t="s">
        <v>295</v>
      </c>
      <c r="H64" s="36">
        <f t="shared" si="11"/>
        <v>16</v>
      </c>
      <c r="I64" s="17"/>
      <c r="J64" s="46"/>
      <c r="K64" s="44"/>
      <c r="L64" s="45"/>
      <c r="M64" s="44"/>
      <c r="N64" s="36">
        <f t="shared" si="16"/>
        <v>0</v>
      </c>
      <c r="O64" s="17"/>
      <c r="P64" s="43"/>
      <c r="Q64" s="44"/>
      <c r="R64" s="47"/>
      <c r="S64" s="44"/>
      <c r="T64" s="36">
        <f t="shared" si="13"/>
        <v>0</v>
      </c>
      <c r="U64" s="17"/>
      <c r="V64" s="43"/>
      <c r="W64" s="44"/>
      <c r="X64" s="45"/>
      <c r="Y64" s="44"/>
      <c r="Z64" s="36">
        <f t="shared" si="15"/>
        <v>0</v>
      </c>
      <c r="AA64" s="17"/>
      <c r="AB64" s="75">
        <v>0</v>
      </c>
      <c r="AC64" s="17"/>
      <c r="AD64" s="40">
        <f t="shared" si="14"/>
        <v>16</v>
      </c>
    </row>
    <row r="65" spans="1:30" ht="12.75">
      <c r="A65" s="172" t="s">
        <v>72</v>
      </c>
      <c r="B65" s="41" t="s">
        <v>659</v>
      </c>
      <c r="C65" s="101" t="s">
        <v>96</v>
      </c>
      <c r="D65" s="43"/>
      <c r="E65" s="44"/>
      <c r="F65" s="45"/>
      <c r="G65" s="44"/>
      <c r="H65" s="36">
        <f t="shared" si="11"/>
        <v>0</v>
      </c>
      <c r="I65" s="17"/>
      <c r="J65" s="43"/>
      <c r="K65" s="44"/>
      <c r="L65" s="45"/>
      <c r="M65" s="44"/>
      <c r="N65" s="36">
        <f t="shared" si="16"/>
        <v>0</v>
      </c>
      <c r="O65" s="17"/>
      <c r="P65" s="46"/>
      <c r="Q65" s="44"/>
      <c r="R65" s="45"/>
      <c r="S65" s="44"/>
      <c r="T65" s="36">
        <f t="shared" si="13"/>
        <v>0</v>
      </c>
      <c r="U65" s="17"/>
      <c r="V65" s="43">
        <v>7</v>
      </c>
      <c r="W65" s="44" t="s">
        <v>295</v>
      </c>
      <c r="X65" s="45">
        <v>7</v>
      </c>
      <c r="Y65" s="44" t="s">
        <v>371</v>
      </c>
      <c r="Z65" s="36">
        <f t="shared" si="15"/>
        <v>14</v>
      </c>
      <c r="AA65" s="17"/>
      <c r="AB65" s="75">
        <v>0</v>
      </c>
      <c r="AC65" s="17"/>
      <c r="AD65" s="40">
        <f t="shared" si="14"/>
        <v>14</v>
      </c>
    </row>
    <row r="66" spans="1:30" ht="12.75">
      <c r="A66" s="172" t="s">
        <v>70</v>
      </c>
      <c r="B66" s="41" t="s">
        <v>414</v>
      </c>
      <c r="C66" s="101" t="s">
        <v>82</v>
      </c>
      <c r="D66" s="43"/>
      <c r="E66" s="44"/>
      <c r="F66" s="45"/>
      <c r="G66" s="44"/>
      <c r="H66" s="36">
        <f t="shared" si="11"/>
        <v>0</v>
      </c>
      <c r="I66" s="17"/>
      <c r="J66" s="43">
        <v>6</v>
      </c>
      <c r="K66" s="44" t="s">
        <v>295</v>
      </c>
      <c r="L66" s="45">
        <v>7</v>
      </c>
      <c r="M66" s="44" t="s">
        <v>326</v>
      </c>
      <c r="N66" s="36">
        <f t="shared" si="16"/>
        <v>13</v>
      </c>
      <c r="O66" s="17"/>
      <c r="P66" s="43"/>
      <c r="Q66" s="44"/>
      <c r="R66" s="45"/>
      <c r="S66" s="44"/>
      <c r="T66" s="36">
        <f t="shared" si="13"/>
        <v>0</v>
      </c>
      <c r="U66" s="17"/>
      <c r="V66" s="43"/>
      <c r="W66" s="44"/>
      <c r="X66" s="45"/>
      <c r="Y66" s="44"/>
      <c r="Z66" s="36">
        <f t="shared" si="15"/>
        <v>0</v>
      </c>
      <c r="AA66" s="17"/>
      <c r="AB66" s="75">
        <v>0</v>
      </c>
      <c r="AC66" s="17"/>
      <c r="AD66" s="40">
        <f t="shared" si="14"/>
        <v>13</v>
      </c>
    </row>
    <row r="67" spans="1:30" ht="12.75">
      <c r="A67" s="172" t="s">
        <v>73</v>
      </c>
      <c r="B67" s="41" t="s">
        <v>615</v>
      </c>
      <c r="C67" s="101" t="s">
        <v>123</v>
      </c>
      <c r="D67" s="43"/>
      <c r="E67" s="44"/>
      <c r="F67" s="45"/>
      <c r="G67" s="44"/>
      <c r="H67" s="36">
        <f t="shared" si="11"/>
        <v>0</v>
      </c>
      <c r="I67" s="17"/>
      <c r="J67" s="43"/>
      <c r="K67" s="44"/>
      <c r="L67" s="45"/>
      <c r="M67" s="44"/>
      <c r="N67" s="36">
        <f t="shared" si="16"/>
        <v>0</v>
      </c>
      <c r="O67" s="17"/>
      <c r="P67" s="46"/>
      <c r="Q67" s="44"/>
      <c r="R67" s="45"/>
      <c r="S67" s="44"/>
      <c r="T67" s="36">
        <f t="shared" si="13"/>
        <v>0</v>
      </c>
      <c r="U67" s="17"/>
      <c r="V67" s="43">
        <v>5</v>
      </c>
      <c r="W67" s="44" t="s">
        <v>496</v>
      </c>
      <c r="X67" s="45">
        <v>7</v>
      </c>
      <c r="Y67" s="44" t="s">
        <v>149</v>
      </c>
      <c r="Z67" s="36">
        <f t="shared" si="15"/>
        <v>12</v>
      </c>
      <c r="AA67" s="17"/>
      <c r="AB67" s="75">
        <v>0</v>
      </c>
      <c r="AC67" s="17"/>
      <c r="AD67" s="40">
        <f t="shared" si="14"/>
        <v>12</v>
      </c>
    </row>
    <row r="68" spans="1:30" ht="12.75">
      <c r="A68" s="172" t="s">
        <v>73</v>
      </c>
      <c r="B68" s="41" t="s">
        <v>633</v>
      </c>
      <c r="C68" s="101" t="s">
        <v>156</v>
      </c>
      <c r="D68" s="43"/>
      <c r="E68" s="44"/>
      <c r="F68" s="45"/>
      <c r="G68" s="44"/>
      <c r="H68" s="36">
        <f t="shared" si="11"/>
        <v>0</v>
      </c>
      <c r="I68" s="17"/>
      <c r="J68" s="43"/>
      <c r="K68" s="44"/>
      <c r="L68" s="45"/>
      <c r="M68" s="44"/>
      <c r="N68" s="36">
        <f t="shared" si="16"/>
        <v>0</v>
      </c>
      <c r="O68" s="17"/>
      <c r="P68" s="46"/>
      <c r="Q68" s="44"/>
      <c r="R68" s="45"/>
      <c r="S68" s="44"/>
      <c r="T68" s="36">
        <f t="shared" si="13"/>
        <v>0</v>
      </c>
      <c r="U68" s="17"/>
      <c r="V68" s="43">
        <v>5</v>
      </c>
      <c r="W68" s="44" t="s">
        <v>149</v>
      </c>
      <c r="X68" s="45">
        <v>7</v>
      </c>
      <c r="Y68" s="44" t="s">
        <v>476</v>
      </c>
      <c r="Z68" s="36">
        <f t="shared" si="15"/>
        <v>12</v>
      </c>
      <c r="AA68" s="17"/>
      <c r="AB68" s="75">
        <v>0</v>
      </c>
      <c r="AC68" s="17"/>
      <c r="AD68" s="40">
        <f t="shared" si="14"/>
        <v>12</v>
      </c>
    </row>
    <row r="69" spans="1:30" ht="12.75">
      <c r="A69" s="172" t="s">
        <v>74</v>
      </c>
      <c r="B69" s="41" t="s">
        <v>581</v>
      </c>
      <c r="C69" s="101" t="s">
        <v>582</v>
      </c>
      <c r="D69" s="43"/>
      <c r="E69" s="44"/>
      <c r="F69" s="45"/>
      <c r="G69" s="44"/>
      <c r="H69" s="36">
        <f t="shared" si="11"/>
        <v>0</v>
      </c>
      <c r="I69" s="17"/>
      <c r="J69" s="43"/>
      <c r="K69" s="44"/>
      <c r="L69" s="45"/>
      <c r="M69" s="44"/>
      <c r="N69" s="36">
        <f t="shared" si="16"/>
        <v>0</v>
      </c>
      <c r="O69" s="17"/>
      <c r="P69" s="43"/>
      <c r="Q69" s="44"/>
      <c r="R69" s="45"/>
      <c r="S69" s="44"/>
      <c r="T69" s="36">
        <f t="shared" si="13"/>
        <v>0</v>
      </c>
      <c r="U69" s="17"/>
      <c r="V69" s="43">
        <v>5</v>
      </c>
      <c r="W69" s="44" t="s">
        <v>349</v>
      </c>
      <c r="X69" s="45">
        <v>6</v>
      </c>
      <c r="Y69" s="44" t="s">
        <v>149</v>
      </c>
      <c r="Z69" s="36">
        <f t="shared" si="15"/>
        <v>11</v>
      </c>
      <c r="AA69" s="17"/>
      <c r="AB69" s="75">
        <v>0</v>
      </c>
      <c r="AC69" s="17"/>
      <c r="AD69" s="40">
        <f t="shared" si="14"/>
        <v>11</v>
      </c>
    </row>
    <row r="70" spans="1:30" ht="12.75">
      <c r="A70" s="172" t="s">
        <v>6</v>
      </c>
      <c r="B70" s="41" t="s">
        <v>454</v>
      </c>
      <c r="C70" s="101" t="s">
        <v>119</v>
      </c>
      <c r="D70" s="43"/>
      <c r="E70" s="44"/>
      <c r="F70" s="45"/>
      <c r="G70" s="44"/>
      <c r="H70" s="36">
        <f t="shared" si="11"/>
        <v>0</v>
      </c>
      <c r="I70" s="17"/>
      <c r="J70" s="43" t="s">
        <v>79</v>
      </c>
      <c r="K70" s="44" t="s">
        <v>149</v>
      </c>
      <c r="L70" s="45" t="s">
        <v>79</v>
      </c>
      <c r="M70" s="44" t="s">
        <v>496</v>
      </c>
      <c r="N70" s="48">
        <f t="shared" si="16"/>
        <v>0</v>
      </c>
      <c r="O70" s="17"/>
      <c r="P70" s="43"/>
      <c r="Q70" s="44"/>
      <c r="R70" s="45"/>
      <c r="S70" s="44"/>
      <c r="T70" s="36">
        <f t="shared" si="13"/>
        <v>0</v>
      </c>
      <c r="U70" s="17"/>
      <c r="V70" s="43"/>
      <c r="W70" s="44"/>
      <c r="X70" s="45"/>
      <c r="Y70" s="44"/>
      <c r="Z70" s="36">
        <f t="shared" si="15"/>
        <v>0</v>
      </c>
      <c r="AA70" s="17"/>
      <c r="AB70" s="75">
        <v>0</v>
      </c>
      <c r="AC70" s="17"/>
      <c r="AD70" s="40">
        <f t="shared" si="14"/>
        <v>0</v>
      </c>
    </row>
    <row r="71" spans="1:30" ht="12.75">
      <c r="A71" s="196"/>
      <c r="B71" s="51"/>
      <c r="C71" s="52"/>
      <c r="D71" s="51"/>
      <c r="E71" s="53"/>
      <c r="F71" s="51"/>
      <c r="G71" s="53"/>
      <c r="H71" s="54"/>
      <c r="I71" s="23"/>
      <c r="J71" s="51"/>
      <c r="K71" s="53"/>
      <c r="L71" s="51"/>
      <c r="M71" s="53"/>
      <c r="N71" s="54"/>
      <c r="O71" s="23"/>
      <c r="P71" s="51"/>
      <c r="Q71" s="53"/>
      <c r="R71" s="51"/>
      <c r="S71" s="53"/>
      <c r="T71" s="54"/>
      <c r="U71" s="23"/>
      <c r="V71" s="51"/>
      <c r="W71" s="53"/>
      <c r="X71" s="51"/>
      <c r="Y71" s="53"/>
      <c r="Z71" s="54"/>
      <c r="AA71" s="23"/>
      <c r="AB71" s="76"/>
      <c r="AC71" s="23"/>
      <c r="AD71" s="54"/>
    </row>
    <row r="72" spans="1:30" ht="12.75">
      <c r="A72" s="51"/>
      <c r="B72" s="51"/>
      <c r="C72" s="52"/>
      <c r="D72" s="51"/>
      <c r="E72" s="53"/>
      <c r="F72" s="51"/>
      <c r="G72" s="53"/>
      <c r="H72" s="54"/>
      <c r="I72" s="23"/>
      <c r="J72" s="51"/>
      <c r="K72" s="53"/>
      <c r="L72" s="51"/>
      <c r="M72" s="53"/>
      <c r="N72" s="54"/>
      <c r="O72" s="23"/>
      <c r="P72" s="51"/>
      <c r="Q72" s="53"/>
      <c r="R72" s="51"/>
      <c r="S72" s="53"/>
      <c r="T72" s="54"/>
      <c r="U72" s="23"/>
      <c r="V72" s="51"/>
      <c r="W72" s="53"/>
      <c r="X72" s="51"/>
      <c r="Y72" s="53"/>
      <c r="Z72" s="54"/>
      <c r="AA72" s="23"/>
      <c r="AB72" s="76"/>
      <c r="AC72" s="23"/>
      <c r="AD72" s="54"/>
    </row>
    <row r="73" spans="1:30" ht="12.75">
      <c r="A73" s="51"/>
      <c r="B73" s="51"/>
      <c r="C73" s="98"/>
      <c r="D73" s="51"/>
      <c r="E73" s="53"/>
      <c r="F73" s="51"/>
      <c r="G73" s="53"/>
      <c r="H73" s="54"/>
      <c r="I73" s="23"/>
      <c r="J73" s="51"/>
      <c r="K73" s="53"/>
      <c r="L73" s="51"/>
      <c r="M73" s="53"/>
      <c r="N73" s="54"/>
      <c r="O73" s="23"/>
      <c r="P73" s="59"/>
      <c r="Q73" s="53"/>
      <c r="R73" s="59"/>
      <c r="S73" s="53"/>
      <c r="T73" s="54"/>
      <c r="U73" s="23"/>
      <c r="V73" s="51"/>
      <c r="W73" s="53"/>
      <c r="X73" s="51"/>
      <c r="Y73" s="53"/>
      <c r="Z73" s="54"/>
      <c r="AA73" s="23"/>
      <c r="AB73" s="76"/>
      <c r="AC73" s="23"/>
      <c r="AD73" s="54"/>
    </row>
    <row r="74" spans="1:30" ht="12.75">
      <c r="A74" s="51"/>
      <c r="B74" s="51"/>
      <c r="C74" s="52"/>
      <c r="D74" s="51"/>
      <c r="E74" s="53"/>
      <c r="F74" s="51"/>
      <c r="G74" s="53"/>
      <c r="H74" s="54"/>
      <c r="I74" s="23"/>
      <c r="J74" s="51"/>
      <c r="K74" s="53"/>
      <c r="L74" s="51"/>
      <c r="M74" s="53"/>
      <c r="N74" s="54"/>
      <c r="O74" s="23"/>
      <c r="P74" s="51"/>
      <c r="Q74" s="53"/>
      <c r="R74" s="51"/>
      <c r="S74" s="53"/>
      <c r="T74" s="54"/>
      <c r="U74" s="23"/>
      <c r="V74" s="51"/>
      <c r="W74" s="53"/>
      <c r="X74" s="51"/>
      <c r="Y74" s="53"/>
      <c r="Z74" s="54"/>
      <c r="AA74" s="23"/>
      <c r="AB74" s="76"/>
      <c r="AC74" s="23"/>
      <c r="AD74" s="54"/>
    </row>
    <row r="75" spans="1:30" ht="12.75">
      <c r="A75" s="51"/>
      <c r="B75" s="51"/>
      <c r="C75" s="52"/>
      <c r="D75" s="51"/>
      <c r="E75" s="53"/>
      <c r="F75" s="51"/>
      <c r="G75" s="53"/>
      <c r="H75" s="54"/>
      <c r="I75" s="23"/>
      <c r="J75" s="51"/>
      <c r="K75" s="53"/>
      <c r="L75" s="51"/>
      <c r="M75" s="53"/>
      <c r="N75" s="54"/>
      <c r="O75" s="23"/>
      <c r="P75" s="51"/>
      <c r="Q75" s="53"/>
      <c r="R75" s="51"/>
      <c r="S75" s="53"/>
      <c r="T75" s="54"/>
      <c r="U75" s="23"/>
      <c r="V75" s="51"/>
      <c r="W75" s="53"/>
      <c r="X75" s="51"/>
      <c r="Y75" s="53"/>
      <c r="Z75" s="54"/>
      <c r="AA75" s="23"/>
      <c r="AB75" s="76"/>
      <c r="AC75" s="23"/>
      <c r="AD75" s="54"/>
    </row>
    <row r="76" spans="1:30" ht="12.75">
      <c r="A76" s="51"/>
      <c r="B76" s="51"/>
      <c r="C76" s="52"/>
      <c r="D76" s="51"/>
      <c r="E76" s="53"/>
      <c r="F76" s="51"/>
      <c r="G76" s="53"/>
      <c r="H76" s="54"/>
      <c r="I76" s="23"/>
      <c r="J76" s="51"/>
      <c r="K76" s="53"/>
      <c r="L76" s="51"/>
      <c r="M76" s="53"/>
      <c r="N76" s="54"/>
      <c r="O76" s="23"/>
      <c r="P76" s="51"/>
      <c r="Q76" s="53"/>
      <c r="R76" s="51"/>
      <c r="S76" s="53"/>
      <c r="T76" s="54"/>
      <c r="U76" s="23"/>
      <c r="V76" s="51"/>
      <c r="W76" s="53"/>
      <c r="X76" s="51"/>
      <c r="Y76" s="53"/>
      <c r="Z76" s="54"/>
      <c r="AA76" s="23"/>
      <c r="AB76" s="76"/>
      <c r="AC76" s="23"/>
      <c r="AD76" s="54"/>
    </row>
    <row r="77" spans="1:30" ht="12.75">
      <c r="A77" s="51"/>
      <c r="B77" s="51"/>
      <c r="C77" s="23"/>
      <c r="D77" s="23"/>
      <c r="E77" s="23"/>
      <c r="F77" s="23"/>
      <c r="G77" s="53"/>
      <c r="H77" s="54"/>
      <c r="I77" s="23"/>
      <c r="J77" s="51"/>
      <c r="K77" s="53"/>
      <c r="L77" s="51"/>
      <c r="M77" s="53"/>
      <c r="N77" s="54"/>
      <c r="O77" s="23"/>
      <c r="P77" s="51"/>
      <c r="Q77" s="53"/>
      <c r="R77" s="51"/>
      <c r="S77" s="53"/>
      <c r="T77" s="54"/>
      <c r="U77" s="23"/>
      <c r="V77" s="51"/>
      <c r="W77" s="53"/>
      <c r="X77" s="51"/>
      <c r="Y77" s="53"/>
      <c r="Z77" s="54"/>
      <c r="AA77" s="23"/>
      <c r="AB77" s="76"/>
      <c r="AC77" s="23"/>
      <c r="AD77" s="54"/>
    </row>
    <row r="78" spans="1:30" ht="12.75">
      <c r="A78" s="51"/>
      <c r="B78" s="51"/>
      <c r="C78" s="51"/>
      <c r="D78" s="51"/>
      <c r="E78" s="53"/>
      <c r="F78" s="23"/>
      <c r="G78" s="53"/>
      <c r="H78" s="54"/>
      <c r="I78" s="23"/>
      <c r="J78" s="51"/>
      <c r="K78" s="53"/>
      <c r="L78" s="51"/>
      <c r="M78" s="53"/>
      <c r="N78" s="54"/>
      <c r="O78" s="23"/>
      <c r="P78" s="51"/>
      <c r="Q78" s="53"/>
      <c r="R78" s="51"/>
      <c r="S78" s="53"/>
      <c r="T78" s="54"/>
      <c r="U78" s="23"/>
      <c r="V78" s="51"/>
      <c r="W78" s="53"/>
      <c r="X78" s="51"/>
      <c r="Y78" s="53"/>
      <c r="Z78" s="54"/>
      <c r="AA78" s="23"/>
      <c r="AB78" s="76"/>
      <c r="AC78" s="23"/>
      <c r="AD78" s="54"/>
    </row>
    <row r="79" spans="1:30" ht="12.75">
      <c r="A79" s="3"/>
      <c r="B79" s="3"/>
      <c r="C79" s="3"/>
      <c r="D79" s="3"/>
      <c r="E79" s="4"/>
      <c r="F79" s="1"/>
      <c r="G79" s="4"/>
      <c r="H79" s="5"/>
      <c r="I79" s="1"/>
      <c r="J79" s="3"/>
      <c r="K79" s="4"/>
      <c r="L79" s="3"/>
      <c r="M79" s="4"/>
      <c r="N79" s="5"/>
      <c r="O79" s="1"/>
      <c r="P79" s="3"/>
      <c r="Q79" s="4"/>
      <c r="R79" s="3"/>
      <c r="S79" s="4"/>
      <c r="T79" s="5"/>
      <c r="U79" s="1"/>
      <c r="V79" s="3"/>
      <c r="W79" s="4"/>
      <c r="X79" s="3"/>
      <c r="Y79" s="4"/>
      <c r="Z79" s="5"/>
      <c r="AA79" s="1"/>
      <c r="AB79" s="16"/>
      <c r="AC79" s="1"/>
      <c r="AD79" s="5"/>
    </row>
    <row r="80" spans="1:30" ht="12.75">
      <c r="A80" s="3"/>
      <c r="B80" s="3"/>
      <c r="C80" s="3"/>
      <c r="D80" s="3"/>
      <c r="E80" s="4"/>
      <c r="F80" s="3"/>
      <c r="G80" s="4"/>
      <c r="H80" s="5"/>
      <c r="I80" s="1"/>
      <c r="J80" s="3"/>
      <c r="K80" s="4"/>
      <c r="L80" s="3"/>
      <c r="M80" s="4"/>
      <c r="N80" s="5"/>
      <c r="O80" s="1"/>
      <c r="P80" s="3"/>
      <c r="Q80" s="4"/>
      <c r="R80" s="3"/>
      <c r="S80" s="4"/>
      <c r="T80" s="5"/>
      <c r="U80" s="1"/>
      <c r="V80" s="3"/>
      <c r="W80" s="4"/>
      <c r="X80" s="3"/>
      <c r="Y80" s="4"/>
      <c r="Z80" s="5"/>
      <c r="AA80" s="1"/>
      <c r="AB80" s="16"/>
      <c r="AC80" s="1"/>
      <c r="AD80" s="5"/>
    </row>
    <row r="81" spans="1:30" ht="12.75">
      <c r="A81" s="3"/>
      <c r="B81" s="3"/>
      <c r="C81" s="3"/>
      <c r="D81" s="3"/>
      <c r="E81" s="4"/>
      <c r="F81" s="1"/>
      <c r="G81" s="4"/>
      <c r="H81" s="5"/>
      <c r="I81" s="1"/>
      <c r="J81" s="3"/>
      <c r="K81" s="4"/>
      <c r="L81" s="3"/>
      <c r="M81" s="4"/>
      <c r="N81" s="5"/>
      <c r="O81" s="1"/>
      <c r="P81" s="3"/>
      <c r="Q81" s="4"/>
      <c r="R81" s="3"/>
      <c r="S81" s="4"/>
      <c r="T81" s="5"/>
      <c r="U81" s="1"/>
      <c r="V81" s="3"/>
      <c r="W81" s="4"/>
      <c r="X81" s="3"/>
      <c r="Y81" s="4"/>
      <c r="Z81" s="5"/>
      <c r="AA81" s="1"/>
      <c r="AB81" s="16"/>
      <c r="AC81" s="1"/>
      <c r="AD81" s="5"/>
    </row>
    <row r="82" spans="1:30" ht="12.75">
      <c r="A82" s="3"/>
      <c r="B82" s="3"/>
      <c r="C82" s="3"/>
      <c r="D82" s="3"/>
      <c r="E82" s="4"/>
      <c r="F82" s="1"/>
      <c r="G82" s="4"/>
      <c r="H82" s="5"/>
      <c r="I82" s="1"/>
      <c r="J82" s="3"/>
      <c r="K82" s="4"/>
      <c r="L82" s="3"/>
      <c r="M82" s="4"/>
      <c r="N82" s="5"/>
      <c r="O82" s="1"/>
      <c r="P82" s="3"/>
      <c r="Q82" s="4"/>
      <c r="R82" s="3"/>
      <c r="S82" s="4"/>
      <c r="T82" s="5"/>
      <c r="U82" s="1"/>
      <c r="V82" s="3"/>
      <c r="W82" s="4"/>
      <c r="X82" s="3"/>
      <c r="Y82" s="4"/>
      <c r="Z82" s="5"/>
      <c r="AA82" s="1"/>
      <c r="AB82" s="16"/>
      <c r="AC82" s="1"/>
      <c r="AD82" s="5"/>
    </row>
    <row r="83" spans="1:30" ht="12.75">
      <c r="A83" s="3"/>
      <c r="B83" s="3"/>
      <c r="C83" s="3"/>
      <c r="D83" s="3"/>
      <c r="E83" s="4"/>
      <c r="F83" s="1"/>
      <c r="G83" s="4"/>
      <c r="H83" s="5"/>
      <c r="I83" s="1"/>
      <c r="J83" s="3"/>
      <c r="K83" s="4"/>
      <c r="L83" s="3"/>
      <c r="M83" s="4"/>
      <c r="N83" s="5"/>
      <c r="O83" s="1"/>
      <c r="P83" s="3"/>
      <c r="Q83" s="4"/>
      <c r="R83" s="3"/>
      <c r="S83" s="4"/>
      <c r="T83" s="5"/>
      <c r="U83" s="1"/>
      <c r="V83" s="3"/>
      <c r="W83" s="4"/>
      <c r="X83" s="3"/>
      <c r="Y83" s="4"/>
      <c r="Z83" s="5"/>
      <c r="AA83" s="1"/>
      <c r="AB83" s="16"/>
      <c r="AC83" s="1"/>
      <c r="AD83" s="5"/>
    </row>
    <row r="84" spans="1:30" ht="12.75">
      <c r="A84" s="3"/>
      <c r="B84" s="3"/>
      <c r="C84" s="3"/>
      <c r="D84" s="3"/>
      <c r="E84" s="4"/>
      <c r="F84" s="1"/>
      <c r="G84" s="4"/>
      <c r="H84" s="5"/>
      <c r="I84" s="1"/>
      <c r="J84" s="3"/>
      <c r="K84" s="4"/>
      <c r="L84" s="3"/>
      <c r="M84" s="4"/>
      <c r="N84" s="5"/>
      <c r="O84" s="1"/>
      <c r="P84" s="3"/>
      <c r="Q84" s="4"/>
      <c r="R84" s="3"/>
      <c r="S84" s="4"/>
      <c r="T84" s="5"/>
      <c r="U84" s="1"/>
      <c r="V84" s="3"/>
      <c r="W84" s="4"/>
      <c r="X84" s="3"/>
      <c r="Y84" s="4"/>
      <c r="Z84" s="5"/>
      <c r="AA84" s="1"/>
      <c r="AB84" s="16"/>
      <c r="AC84" s="1"/>
      <c r="AD84" s="5"/>
    </row>
    <row r="85" spans="1:30" ht="12.75">
      <c r="A85" s="3"/>
      <c r="B85" s="3"/>
      <c r="C85" s="3"/>
      <c r="D85" s="3"/>
      <c r="E85" s="4"/>
      <c r="F85" s="1"/>
      <c r="G85" s="4"/>
      <c r="H85" s="5"/>
      <c r="I85" s="1"/>
      <c r="J85" s="3"/>
      <c r="K85" s="4"/>
      <c r="L85" s="3"/>
      <c r="M85" s="4"/>
      <c r="N85" s="5"/>
      <c r="O85" s="1"/>
      <c r="P85" s="3"/>
      <c r="Q85" s="4"/>
      <c r="R85" s="3"/>
      <c r="S85" s="4"/>
      <c r="T85" s="5"/>
      <c r="U85" s="1"/>
      <c r="V85" s="3"/>
      <c r="W85" s="4"/>
      <c r="X85" s="3"/>
      <c r="Y85" s="4"/>
      <c r="Z85" s="5"/>
      <c r="AA85" s="1"/>
      <c r="AB85" s="16"/>
      <c r="AC85" s="1"/>
      <c r="AD85" s="5"/>
    </row>
    <row r="86" spans="1:30" ht="12.75">
      <c r="A86" s="3"/>
      <c r="B86" s="3"/>
      <c r="C86" s="3"/>
      <c r="D86" s="3"/>
      <c r="E86" s="4"/>
      <c r="F86" s="1"/>
      <c r="G86" s="4"/>
      <c r="H86" s="5"/>
      <c r="I86" s="1"/>
      <c r="J86" s="3"/>
      <c r="K86" s="4"/>
      <c r="L86" s="3"/>
      <c r="M86" s="4"/>
      <c r="N86" s="5"/>
      <c r="O86" s="1"/>
      <c r="P86" s="3"/>
      <c r="Q86" s="4"/>
      <c r="R86" s="3"/>
      <c r="S86" s="4"/>
      <c r="T86" s="5"/>
      <c r="U86" s="1"/>
      <c r="V86" s="3"/>
      <c r="W86" s="4"/>
      <c r="X86" s="3"/>
      <c r="Y86" s="4"/>
      <c r="Z86" s="5"/>
      <c r="AA86" s="1"/>
      <c r="AB86" s="16"/>
      <c r="AC86" s="1"/>
      <c r="AD86" s="5"/>
    </row>
    <row r="87" spans="1:3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3"/>
      <c r="Q87" s="4"/>
      <c r="R87" s="3"/>
      <c r="S87" s="4"/>
      <c r="T87" s="5"/>
      <c r="U87" s="1"/>
      <c r="V87" s="3"/>
      <c r="W87" s="4"/>
      <c r="X87" s="3"/>
      <c r="Y87" s="4"/>
      <c r="Z87" s="5"/>
      <c r="AA87" s="1"/>
      <c r="AB87" s="1"/>
      <c r="AC87" s="1"/>
      <c r="AD87" s="5"/>
    </row>
    <row r="88" spans="1:3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3"/>
      <c r="Q88" s="4"/>
      <c r="R88" s="3"/>
      <c r="S88" s="4"/>
      <c r="T88" s="5"/>
      <c r="U88" s="1"/>
      <c r="V88" s="3"/>
      <c r="W88" s="4"/>
      <c r="X88" s="3"/>
      <c r="Y88" s="4"/>
      <c r="Z88" s="5"/>
      <c r="AA88" s="1"/>
      <c r="AB88" s="1"/>
      <c r="AC88" s="1"/>
      <c r="AD88" s="5"/>
    </row>
    <row r="89" spans="1:3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3"/>
      <c r="Q89" s="4"/>
      <c r="R89" s="3"/>
      <c r="S89" s="4"/>
      <c r="T89" s="5"/>
      <c r="U89" s="1"/>
      <c r="V89" s="3"/>
      <c r="W89" s="4"/>
      <c r="X89" s="3"/>
      <c r="Y89" s="4"/>
      <c r="Z89" s="5"/>
      <c r="AA89" s="1"/>
      <c r="AB89" s="1"/>
      <c r="AC89" s="1"/>
      <c r="AD89" s="5"/>
    </row>
    <row r="90" spans="1:3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</sheetData>
  <sheetProtection password="CC1D" sheet="1" objects="1" scenarios="1" selectLockedCells="1" selectUnlockedCells="1"/>
  <printOptions/>
  <pageMargins left="0.7874015748031497" right="0.7874015748031497" top="0.7874015748031497" bottom="0.7874015748031497" header="0.5118110236220472" footer="0.5118110236220472"/>
  <pageSetup horizontalDpi="120" verticalDpi="120" orientation="landscape" paperSize="9" r:id="rId1"/>
  <headerFooter alignWithMargins="0">
    <oddFooter>&amp;L&amp;"Times New Roman,Itálico"&amp;8* Pontuação em Negrito, refere-se aos Recordes.</oddFooter>
  </headerFooter>
  <colBreaks count="9" manualBreakCount="9">
    <brk id="66" min="1" max="76" man="1"/>
    <brk id="69" min="1" max="85" man="1"/>
    <brk id="72" min="1" max="95" man="1"/>
    <brk id="76" min="1" max="82" man="1"/>
    <brk id="82" min="1" max="62" man="1"/>
    <brk id="154" min="1" max="49" man="1"/>
    <brk id="210" max="54368" man="1"/>
    <brk id="532" min="1" max="125" man="1"/>
    <brk id="26700" min="16" max="26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8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25.28125" style="0" customWidth="1"/>
    <col min="3" max="3" width="6.57421875" style="0" customWidth="1"/>
    <col min="4" max="5" width="3.421875" style="0" customWidth="1"/>
    <col min="6" max="6" width="3.57421875" style="0" customWidth="1"/>
    <col min="7" max="7" width="3.7109375" style="0" customWidth="1"/>
    <col min="8" max="8" width="3.28125" style="0" customWidth="1"/>
    <col min="9" max="9" width="1.8515625" style="0" customWidth="1"/>
    <col min="10" max="10" width="3.7109375" style="0" customWidth="1"/>
    <col min="11" max="11" width="3.28125" style="0" customWidth="1"/>
    <col min="12" max="12" width="3.421875" style="0" customWidth="1"/>
    <col min="13" max="13" width="3.57421875" style="0" customWidth="1"/>
    <col min="14" max="14" width="3.421875" style="0" customWidth="1"/>
    <col min="15" max="15" width="1.8515625" style="0" customWidth="1"/>
    <col min="16" max="16" width="3.7109375" style="0" customWidth="1"/>
    <col min="17" max="18" width="3.421875" style="0" customWidth="1"/>
    <col min="19" max="19" width="3.8515625" style="0" customWidth="1"/>
    <col min="20" max="20" width="3.28125" style="0" customWidth="1"/>
    <col min="21" max="21" width="2.140625" style="0" customWidth="1"/>
    <col min="22" max="22" width="3.421875" style="0" customWidth="1"/>
    <col min="23" max="23" width="3.8515625" style="0" customWidth="1"/>
    <col min="24" max="24" width="3.57421875" style="0" customWidth="1"/>
    <col min="25" max="25" width="3.421875" style="0" customWidth="1"/>
    <col min="26" max="26" width="3.00390625" style="0" customWidth="1"/>
    <col min="27" max="27" width="1.1484375" style="0" customWidth="1"/>
    <col min="28" max="28" width="6.421875" style="0" customWidth="1"/>
    <col min="29" max="29" width="1.28515625" style="0" customWidth="1"/>
    <col min="30" max="30" width="7.57421875" style="0" customWidth="1"/>
  </cols>
  <sheetData>
    <row r="1" spans="1:30" ht="12.75">
      <c r="A1" s="66"/>
      <c r="B1" s="66"/>
      <c r="C1" s="18" t="s">
        <v>77</v>
      </c>
      <c r="D1" s="66"/>
      <c r="F1" s="66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66"/>
      <c r="T1" s="17"/>
      <c r="U1" s="17"/>
      <c r="V1" s="17"/>
      <c r="W1" s="17"/>
      <c r="X1" s="17"/>
      <c r="Y1" s="17"/>
      <c r="Z1" s="17"/>
      <c r="AA1" s="17"/>
      <c r="AB1" s="17"/>
      <c r="AC1" s="17"/>
      <c r="AD1" s="22" t="s">
        <v>54</v>
      </c>
    </row>
    <row r="2" spans="1:30" ht="12.75">
      <c r="A2" s="66"/>
      <c r="B2" s="66"/>
      <c r="C2" s="66"/>
      <c r="D2" s="66"/>
      <c r="E2" s="18"/>
      <c r="F2" s="66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66"/>
      <c r="T2" s="17"/>
      <c r="U2" s="17"/>
      <c r="V2" s="17"/>
      <c r="W2" s="17"/>
      <c r="X2" s="17"/>
      <c r="Y2" s="17"/>
      <c r="Z2" s="17"/>
      <c r="AA2" s="17"/>
      <c r="AB2" s="17"/>
      <c r="AC2" s="17"/>
      <c r="AD2" s="22"/>
    </row>
    <row r="3" spans="1:30" ht="12.75">
      <c r="A3" s="66"/>
      <c r="B3" s="18" t="s">
        <v>14</v>
      </c>
      <c r="C3" s="18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2.75">
      <c r="A4" s="1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  <c r="O4" s="17"/>
      <c r="P4" s="17"/>
      <c r="Q4" s="17"/>
      <c r="R4" s="17"/>
      <c r="S4" s="17"/>
      <c r="T4" s="17"/>
      <c r="U4" s="23"/>
      <c r="V4" s="17"/>
      <c r="W4" s="17"/>
      <c r="X4" s="17"/>
      <c r="Y4" s="17"/>
      <c r="Z4" s="17"/>
      <c r="AA4" s="17"/>
      <c r="AB4" s="17"/>
      <c r="AC4" s="17"/>
      <c r="AD4" s="17"/>
    </row>
    <row r="5" spans="1:30" ht="13.5" thickBot="1">
      <c r="A5" s="72" t="s">
        <v>3</v>
      </c>
      <c r="B5" s="56" t="s">
        <v>0</v>
      </c>
      <c r="C5" s="56"/>
      <c r="D5" s="73"/>
      <c r="E5" s="27" t="s">
        <v>1</v>
      </c>
      <c r="F5" s="27"/>
      <c r="G5" s="27"/>
      <c r="H5" s="25" t="s">
        <v>4</v>
      </c>
      <c r="I5" s="27"/>
      <c r="J5" s="27"/>
      <c r="K5" s="27" t="s">
        <v>2</v>
      </c>
      <c r="L5" s="27"/>
      <c r="M5" s="27"/>
      <c r="N5" s="25" t="s">
        <v>4</v>
      </c>
      <c r="O5" s="26"/>
      <c r="P5" s="28"/>
      <c r="Q5" s="27" t="s">
        <v>36</v>
      </c>
      <c r="R5" s="27"/>
      <c r="S5" s="27"/>
      <c r="T5" s="25" t="s">
        <v>4</v>
      </c>
      <c r="U5" s="26"/>
      <c r="V5" s="28"/>
      <c r="W5" s="27" t="s">
        <v>37</v>
      </c>
      <c r="X5" s="27"/>
      <c r="Y5" s="27"/>
      <c r="Z5" s="29" t="s">
        <v>4</v>
      </c>
      <c r="AA5" s="17"/>
      <c r="AB5" s="31" t="s">
        <v>34</v>
      </c>
      <c r="AC5" s="17"/>
      <c r="AD5" s="31" t="s">
        <v>35</v>
      </c>
    </row>
    <row r="6" spans="1:30" ht="13.5" thickTop="1">
      <c r="A6" s="105" t="s">
        <v>5</v>
      </c>
      <c r="B6" s="32" t="s">
        <v>128</v>
      </c>
      <c r="C6" s="100" t="s">
        <v>129</v>
      </c>
      <c r="D6" s="37">
        <v>14</v>
      </c>
      <c r="E6" s="34" t="s">
        <v>80</v>
      </c>
      <c r="F6" s="35">
        <v>9</v>
      </c>
      <c r="G6" s="34" t="s">
        <v>326</v>
      </c>
      <c r="H6" s="48">
        <f aca="true" t="shared" si="0" ref="H6:H21">SUM(D6,F6)</f>
        <v>23</v>
      </c>
      <c r="I6" s="17"/>
      <c r="J6" s="33">
        <v>7</v>
      </c>
      <c r="K6" s="34" t="s">
        <v>371</v>
      </c>
      <c r="L6" s="35">
        <v>6</v>
      </c>
      <c r="M6" s="34" t="s">
        <v>496</v>
      </c>
      <c r="N6" s="36">
        <f aca="true" t="shared" si="1" ref="N6:N35">SUM(J6,L6)</f>
        <v>13</v>
      </c>
      <c r="O6" s="17"/>
      <c r="P6" s="33">
        <v>9</v>
      </c>
      <c r="Q6" s="34" t="s">
        <v>149</v>
      </c>
      <c r="R6" s="35">
        <v>7</v>
      </c>
      <c r="S6" s="34" t="s">
        <v>311</v>
      </c>
      <c r="T6" s="36">
        <f aca="true" t="shared" si="2" ref="T6:T24">SUM(P6,R6)</f>
        <v>16</v>
      </c>
      <c r="U6" s="17"/>
      <c r="V6" s="37">
        <v>14</v>
      </c>
      <c r="W6" s="34" t="s">
        <v>492</v>
      </c>
      <c r="X6" s="38">
        <v>9</v>
      </c>
      <c r="Y6" s="34" t="s">
        <v>295</v>
      </c>
      <c r="Z6" s="36">
        <f aca="true" t="shared" si="3" ref="Z6:Z21">SUM(V6,X6)</f>
        <v>23</v>
      </c>
      <c r="AA6" s="17"/>
      <c r="AB6" s="39">
        <v>5</v>
      </c>
      <c r="AC6" s="17"/>
      <c r="AD6" s="40">
        <f aca="true" t="shared" si="4" ref="AD6:AD52">SUM(H6,N6,T6,Z6,AB6)-MIN(H6,N6,T6)</f>
        <v>67</v>
      </c>
    </row>
    <row r="7" spans="1:30" ht="12.75">
      <c r="A7" s="104" t="s">
        <v>65</v>
      </c>
      <c r="B7" s="41" t="s">
        <v>398</v>
      </c>
      <c r="C7" s="101" t="s">
        <v>96</v>
      </c>
      <c r="D7" s="43"/>
      <c r="E7" s="44"/>
      <c r="F7" s="45"/>
      <c r="G7" s="44"/>
      <c r="H7" s="48">
        <f t="shared" si="0"/>
        <v>0</v>
      </c>
      <c r="I7" s="17"/>
      <c r="J7" s="46">
        <v>14</v>
      </c>
      <c r="K7" s="44" t="s">
        <v>371</v>
      </c>
      <c r="L7" s="45">
        <v>9</v>
      </c>
      <c r="M7" s="44" t="s">
        <v>496</v>
      </c>
      <c r="N7" s="36">
        <f t="shared" si="1"/>
        <v>23</v>
      </c>
      <c r="O7" s="17"/>
      <c r="P7" s="43">
        <v>6</v>
      </c>
      <c r="Q7" s="44" t="s">
        <v>350</v>
      </c>
      <c r="R7" s="47">
        <v>14</v>
      </c>
      <c r="S7" s="44" t="s">
        <v>311</v>
      </c>
      <c r="T7" s="36">
        <f t="shared" si="2"/>
        <v>20</v>
      </c>
      <c r="U7" s="17"/>
      <c r="V7" s="43">
        <v>6</v>
      </c>
      <c r="W7" s="44" t="s">
        <v>349</v>
      </c>
      <c r="X7" s="45">
        <v>9</v>
      </c>
      <c r="Y7" s="44" t="s">
        <v>149</v>
      </c>
      <c r="Z7" s="36">
        <f t="shared" si="3"/>
        <v>15</v>
      </c>
      <c r="AA7" s="17"/>
      <c r="AB7" s="49">
        <v>0</v>
      </c>
      <c r="AC7" s="17"/>
      <c r="AD7" s="40">
        <f t="shared" si="4"/>
        <v>58</v>
      </c>
    </row>
    <row r="8" spans="1:30" ht="12.75">
      <c r="A8" s="104" t="s">
        <v>66</v>
      </c>
      <c r="B8" s="41" t="s">
        <v>209</v>
      </c>
      <c r="C8" s="101" t="s">
        <v>210</v>
      </c>
      <c r="D8" s="43">
        <v>7</v>
      </c>
      <c r="E8" s="44" t="s">
        <v>149</v>
      </c>
      <c r="F8" s="45">
        <v>9</v>
      </c>
      <c r="G8" s="44" t="s">
        <v>311</v>
      </c>
      <c r="H8" s="48">
        <f t="shared" si="0"/>
        <v>16</v>
      </c>
      <c r="I8" s="17"/>
      <c r="J8" s="43"/>
      <c r="K8" s="44"/>
      <c r="L8" s="45"/>
      <c r="M8" s="44"/>
      <c r="N8" s="48">
        <f t="shared" si="1"/>
        <v>0</v>
      </c>
      <c r="O8" s="17"/>
      <c r="P8" s="43">
        <v>7</v>
      </c>
      <c r="Q8" s="44" t="s">
        <v>350</v>
      </c>
      <c r="R8" s="45">
        <v>9</v>
      </c>
      <c r="S8" s="44" t="s">
        <v>80</v>
      </c>
      <c r="T8" s="36">
        <f t="shared" si="2"/>
        <v>16</v>
      </c>
      <c r="U8" s="17"/>
      <c r="V8" s="43">
        <v>9</v>
      </c>
      <c r="W8" s="44" t="s">
        <v>349</v>
      </c>
      <c r="X8" s="45">
        <v>9</v>
      </c>
      <c r="Y8" s="44" t="s">
        <v>326</v>
      </c>
      <c r="Z8" s="36">
        <f t="shared" si="3"/>
        <v>18</v>
      </c>
      <c r="AA8" s="17"/>
      <c r="AB8" s="49">
        <v>0</v>
      </c>
      <c r="AC8" s="17"/>
      <c r="AD8" s="40">
        <f t="shared" si="4"/>
        <v>50</v>
      </c>
    </row>
    <row r="9" spans="1:30" ht="12.75">
      <c r="A9" s="104" t="s">
        <v>67</v>
      </c>
      <c r="B9" s="41" t="s">
        <v>248</v>
      </c>
      <c r="C9" s="101" t="s">
        <v>82</v>
      </c>
      <c r="D9" s="43">
        <v>9</v>
      </c>
      <c r="E9" s="44" t="s">
        <v>228</v>
      </c>
      <c r="F9" s="45">
        <v>7</v>
      </c>
      <c r="G9" s="44" t="s">
        <v>326</v>
      </c>
      <c r="H9" s="48">
        <f t="shared" si="0"/>
        <v>16</v>
      </c>
      <c r="I9" s="17"/>
      <c r="J9" s="43">
        <v>9</v>
      </c>
      <c r="K9" s="44" t="s">
        <v>405</v>
      </c>
      <c r="L9" s="45">
        <v>4</v>
      </c>
      <c r="M9" s="44" t="s">
        <v>496</v>
      </c>
      <c r="N9" s="36">
        <f t="shared" si="1"/>
        <v>13</v>
      </c>
      <c r="O9" s="17"/>
      <c r="P9" s="43">
        <v>6</v>
      </c>
      <c r="Q9" s="44" t="s">
        <v>507</v>
      </c>
      <c r="R9" s="45">
        <v>5</v>
      </c>
      <c r="S9" s="44" t="s">
        <v>350</v>
      </c>
      <c r="T9" s="36">
        <f t="shared" si="2"/>
        <v>11</v>
      </c>
      <c r="U9" s="17"/>
      <c r="V9" s="43">
        <v>9</v>
      </c>
      <c r="W9" s="44" t="s">
        <v>438</v>
      </c>
      <c r="X9" s="45">
        <v>5</v>
      </c>
      <c r="Y9" s="44" t="s">
        <v>476</v>
      </c>
      <c r="Z9" s="36">
        <f t="shared" si="3"/>
        <v>14</v>
      </c>
      <c r="AA9" s="17"/>
      <c r="AB9" s="49">
        <v>5</v>
      </c>
      <c r="AC9" s="17"/>
      <c r="AD9" s="40">
        <f t="shared" si="4"/>
        <v>48</v>
      </c>
    </row>
    <row r="10" spans="1:30" ht="12.75">
      <c r="A10" s="104" t="s">
        <v>69</v>
      </c>
      <c r="B10" s="41" t="s">
        <v>339</v>
      </c>
      <c r="C10" s="101" t="s">
        <v>96</v>
      </c>
      <c r="D10" s="43">
        <v>5</v>
      </c>
      <c r="E10" s="44" t="s">
        <v>326</v>
      </c>
      <c r="F10" s="45">
        <v>9</v>
      </c>
      <c r="G10" s="44" t="s">
        <v>349</v>
      </c>
      <c r="H10" s="48">
        <f t="shared" si="0"/>
        <v>14</v>
      </c>
      <c r="I10" s="17"/>
      <c r="J10" s="43">
        <v>5</v>
      </c>
      <c r="K10" s="44" t="s">
        <v>295</v>
      </c>
      <c r="L10" s="45">
        <v>5</v>
      </c>
      <c r="M10" s="44" t="s">
        <v>476</v>
      </c>
      <c r="N10" s="36">
        <f t="shared" si="1"/>
        <v>10</v>
      </c>
      <c r="O10" s="17"/>
      <c r="P10" s="43">
        <v>5</v>
      </c>
      <c r="Q10" s="44" t="s">
        <v>80</v>
      </c>
      <c r="R10" s="45">
        <v>9</v>
      </c>
      <c r="S10" s="44" t="s">
        <v>261</v>
      </c>
      <c r="T10" s="36">
        <f t="shared" si="2"/>
        <v>14</v>
      </c>
      <c r="U10" s="17"/>
      <c r="V10" s="43">
        <v>7</v>
      </c>
      <c r="W10" s="44" t="s">
        <v>149</v>
      </c>
      <c r="X10" s="45">
        <v>6</v>
      </c>
      <c r="Y10" s="44" t="s">
        <v>438</v>
      </c>
      <c r="Z10" s="36">
        <f t="shared" si="3"/>
        <v>13</v>
      </c>
      <c r="AA10" s="17"/>
      <c r="AB10" s="49">
        <v>5</v>
      </c>
      <c r="AC10" s="17"/>
      <c r="AD10" s="40">
        <f t="shared" si="4"/>
        <v>46</v>
      </c>
    </row>
    <row r="11" spans="1:30" ht="12.75">
      <c r="A11" s="104" t="s">
        <v>68</v>
      </c>
      <c r="B11" s="41" t="s">
        <v>249</v>
      </c>
      <c r="C11" s="101" t="s">
        <v>96</v>
      </c>
      <c r="D11" s="43">
        <v>7</v>
      </c>
      <c r="E11" s="44" t="s">
        <v>228</v>
      </c>
      <c r="F11" s="45">
        <v>9</v>
      </c>
      <c r="G11" s="44" t="s">
        <v>350</v>
      </c>
      <c r="H11" s="48">
        <f t="shared" si="0"/>
        <v>16</v>
      </c>
      <c r="I11" s="17"/>
      <c r="J11" s="43">
        <v>7</v>
      </c>
      <c r="K11" s="44" t="s">
        <v>405</v>
      </c>
      <c r="L11" s="45">
        <v>7</v>
      </c>
      <c r="M11" s="44" t="s">
        <v>438</v>
      </c>
      <c r="N11" s="36">
        <f t="shared" si="1"/>
        <v>14</v>
      </c>
      <c r="O11" s="17"/>
      <c r="P11" s="43">
        <v>6</v>
      </c>
      <c r="Q11" s="44" t="s">
        <v>149</v>
      </c>
      <c r="R11" s="45">
        <v>7</v>
      </c>
      <c r="S11" s="44" t="s">
        <v>326</v>
      </c>
      <c r="T11" s="36">
        <f t="shared" si="2"/>
        <v>13</v>
      </c>
      <c r="U11" s="17"/>
      <c r="V11" s="43">
        <v>5</v>
      </c>
      <c r="W11" s="44" t="s">
        <v>349</v>
      </c>
      <c r="X11" s="45">
        <v>2</v>
      </c>
      <c r="Y11" s="44" t="s">
        <v>476</v>
      </c>
      <c r="Z11" s="36">
        <f t="shared" si="3"/>
        <v>7</v>
      </c>
      <c r="AA11" s="17"/>
      <c r="AB11" s="49">
        <v>5</v>
      </c>
      <c r="AC11" s="17"/>
      <c r="AD11" s="40">
        <f t="shared" si="4"/>
        <v>42</v>
      </c>
    </row>
    <row r="12" spans="1:30" ht="12.75">
      <c r="A12" s="104" t="s">
        <v>71</v>
      </c>
      <c r="B12" s="41" t="s">
        <v>491</v>
      </c>
      <c r="C12" s="101" t="s">
        <v>96</v>
      </c>
      <c r="D12" s="43"/>
      <c r="E12" s="44"/>
      <c r="F12" s="45"/>
      <c r="G12" s="44"/>
      <c r="H12" s="48">
        <f t="shared" si="0"/>
        <v>0</v>
      </c>
      <c r="I12" s="17"/>
      <c r="J12" s="43">
        <v>7</v>
      </c>
      <c r="K12" s="44" t="s">
        <v>326</v>
      </c>
      <c r="L12" s="45">
        <v>7</v>
      </c>
      <c r="M12" s="44" t="s">
        <v>496</v>
      </c>
      <c r="N12" s="36">
        <f t="shared" si="1"/>
        <v>14</v>
      </c>
      <c r="O12" s="17"/>
      <c r="P12" s="43">
        <v>7</v>
      </c>
      <c r="Q12" s="44" t="s">
        <v>507</v>
      </c>
      <c r="R12" s="45">
        <v>4</v>
      </c>
      <c r="S12" s="44" t="s">
        <v>350</v>
      </c>
      <c r="T12" s="36">
        <f t="shared" si="2"/>
        <v>11</v>
      </c>
      <c r="U12" s="17"/>
      <c r="V12" s="43">
        <v>7</v>
      </c>
      <c r="W12" s="44" t="s">
        <v>438</v>
      </c>
      <c r="X12" s="45">
        <v>7</v>
      </c>
      <c r="Y12" s="44" t="s">
        <v>371</v>
      </c>
      <c r="Z12" s="36">
        <f t="shared" si="3"/>
        <v>14</v>
      </c>
      <c r="AA12" s="17"/>
      <c r="AB12" s="49">
        <v>0</v>
      </c>
      <c r="AC12" s="17"/>
      <c r="AD12" s="40">
        <f t="shared" si="4"/>
        <v>39</v>
      </c>
    </row>
    <row r="13" spans="1:30" ht="12.75">
      <c r="A13" s="104" t="s">
        <v>64</v>
      </c>
      <c r="B13" s="41" t="s">
        <v>289</v>
      </c>
      <c r="C13" s="101" t="s">
        <v>82</v>
      </c>
      <c r="D13" s="43">
        <v>5</v>
      </c>
      <c r="E13" s="44" t="s">
        <v>261</v>
      </c>
      <c r="F13" s="45">
        <v>5</v>
      </c>
      <c r="G13" s="44" t="s">
        <v>311</v>
      </c>
      <c r="H13" s="48">
        <f t="shared" si="0"/>
        <v>10</v>
      </c>
      <c r="I13" s="17"/>
      <c r="J13" s="43">
        <v>7</v>
      </c>
      <c r="K13" s="44" t="s">
        <v>149</v>
      </c>
      <c r="L13" s="45">
        <v>6</v>
      </c>
      <c r="M13" s="44" t="s">
        <v>326</v>
      </c>
      <c r="N13" s="36">
        <f t="shared" si="1"/>
        <v>13</v>
      </c>
      <c r="O13" s="17"/>
      <c r="P13" s="43">
        <v>5</v>
      </c>
      <c r="Q13" s="44" t="s">
        <v>349</v>
      </c>
      <c r="R13" s="45">
        <v>6</v>
      </c>
      <c r="S13" s="44" t="s">
        <v>80</v>
      </c>
      <c r="T13" s="36">
        <f t="shared" si="2"/>
        <v>11</v>
      </c>
      <c r="U13" s="17"/>
      <c r="V13" s="43">
        <v>3</v>
      </c>
      <c r="W13" s="44" t="s">
        <v>492</v>
      </c>
      <c r="X13" s="45">
        <v>5</v>
      </c>
      <c r="Y13" s="44" t="s">
        <v>295</v>
      </c>
      <c r="Z13" s="36">
        <f t="shared" si="3"/>
        <v>8</v>
      </c>
      <c r="AA13" s="17"/>
      <c r="AB13" s="49">
        <v>5</v>
      </c>
      <c r="AC13" s="17"/>
      <c r="AD13" s="40">
        <f t="shared" si="4"/>
        <v>37</v>
      </c>
    </row>
    <row r="14" spans="1:30" ht="12.75">
      <c r="A14" s="104" t="s">
        <v>72</v>
      </c>
      <c r="B14" s="41" t="s">
        <v>132</v>
      </c>
      <c r="C14" s="101" t="s">
        <v>85</v>
      </c>
      <c r="D14" s="43">
        <v>5</v>
      </c>
      <c r="E14" s="44" t="s">
        <v>80</v>
      </c>
      <c r="F14" s="45">
        <v>5</v>
      </c>
      <c r="G14" s="44" t="s">
        <v>349</v>
      </c>
      <c r="H14" s="48">
        <f t="shared" si="0"/>
        <v>10</v>
      </c>
      <c r="I14" s="17"/>
      <c r="J14" s="43">
        <v>3</v>
      </c>
      <c r="K14" s="44" t="s">
        <v>295</v>
      </c>
      <c r="L14" s="45">
        <v>4</v>
      </c>
      <c r="M14" s="44" t="s">
        <v>476</v>
      </c>
      <c r="N14" s="36">
        <f t="shared" si="1"/>
        <v>7</v>
      </c>
      <c r="O14" s="17"/>
      <c r="P14" s="43">
        <v>6</v>
      </c>
      <c r="Q14" s="44" t="s">
        <v>261</v>
      </c>
      <c r="R14" s="45">
        <v>5</v>
      </c>
      <c r="S14" s="44" t="s">
        <v>326</v>
      </c>
      <c r="T14" s="36">
        <f t="shared" si="2"/>
        <v>11</v>
      </c>
      <c r="U14" s="17"/>
      <c r="V14" s="43">
        <v>4</v>
      </c>
      <c r="W14" s="44" t="s">
        <v>496</v>
      </c>
      <c r="X14" s="45">
        <v>6</v>
      </c>
      <c r="Y14" s="44" t="s">
        <v>149</v>
      </c>
      <c r="Z14" s="36">
        <f t="shared" si="3"/>
        <v>10</v>
      </c>
      <c r="AA14" s="19"/>
      <c r="AB14" s="49">
        <v>5</v>
      </c>
      <c r="AC14" s="17"/>
      <c r="AD14" s="40">
        <f t="shared" si="4"/>
        <v>36</v>
      </c>
    </row>
    <row r="15" spans="1:30" ht="12.75">
      <c r="A15" s="104" t="s">
        <v>72</v>
      </c>
      <c r="B15" s="41" t="s">
        <v>440</v>
      </c>
      <c r="C15" s="101" t="s">
        <v>87</v>
      </c>
      <c r="D15" s="43"/>
      <c r="E15" s="44"/>
      <c r="F15" s="45"/>
      <c r="G15" s="44"/>
      <c r="H15" s="48">
        <f t="shared" si="0"/>
        <v>0</v>
      </c>
      <c r="I15" s="17"/>
      <c r="J15" s="43">
        <v>9</v>
      </c>
      <c r="K15" s="44" t="s">
        <v>438</v>
      </c>
      <c r="L15" s="45">
        <v>9</v>
      </c>
      <c r="M15" s="44" t="s">
        <v>326</v>
      </c>
      <c r="N15" s="48">
        <f t="shared" si="1"/>
        <v>18</v>
      </c>
      <c r="O15" s="17"/>
      <c r="P15" s="43">
        <v>9</v>
      </c>
      <c r="Q15" s="44" t="s">
        <v>507</v>
      </c>
      <c r="R15" s="45">
        <v>9</v>
      </c>
      <c r="S15" s="44" t="s">
        <v>350</v>
      </c>
      <c r="T15" s="36">
        <f t="shared" si="2"/>
        <v>18</v>
      </c>
      <c r="U15" s="17"/>
      <c r="V15" s="43"/>
      <c r="W15" s="44"/>
      <c r="X15" s="45"/>
      <c r="Y15" s="44"/>
      <c r="Z15" s="36">
        <f t="shared" si="3"/>
        <v>0</v>
      </c>
      <c r="AA15" s="17"/>
      <c r="AB15" s="49">
        <v>0</v>
      </c>
      <c r="AC15" s="17"/>
      <c r="AD15" s="40">
        <f t="shared" si="4"/>
        <v>36</v>
      </c>
    </row>
    <row r="16" spans="1:30" ht="12.75">
      <c r="A16" s="104" t="s">
        <v>70</v>
      </c>
      <c r="B16" s="41" t="s">
        <v>432</v>
      </c>
      <c r="C16" s="101" t="s">
        <v>87</v>
      </c>
      <c r="D16" s="43"/>
      <c r="E16" s="44"/>
      <c r="F16" s="45"/>
      <c r="G16" s="44"/>
      <c r="H16" s="48">
        <f t="shared" si="0"/>
        <v>0</v>
      </c>
      <c r="I16" s="17"/>
      <c r="J16" s="43">
        <v>7</v>
      </c>
      <c r="K16" s="44" t="s">
        <v>295</v>
      </c>
      <c r="L16" s="45">
        <v>7</v>
      </c>
      <c r="M16" s="44" t="s">
        <v>349</v>
      </c>
      <c r="N16" s="48">
        <f t="shared" si="1"/>
        <v>14</v>
      </c>
      <c r="O16" s="17"/>
      <c r="P16" s="43">
        <v>7</v>
      </c>
      <c r="Q16" s="44" t="s">
        <v>80</v>
      </c>
      <c r="R16" s="45">
        <v>5</v>
      </c>
      <c r="S16" s="44" t="s">
        <v>311</v>
      </c>
      <c r="T16" s="36">
        <f t="shared" si="2"/>
        <v>12</v>
      </c>
      <c r="U16" s="17"/>
      <c r="V16" s="43">
        <v>5</v>
      </c>
      <c r="W16" s="44" t="s">
        <v>492</v>
      </c>
      <c r="X16" s="45">
        <v>4</v>
      </c>
      <c r="Y16" s="44" t="s">
        <v>476</v>
      </c>
      <c r="Z16" s="48">
        <f t="shared" si="3"/>
        <v>9</v>
      </c>
      <c r="AA16" s="17"/>
      <c r="AB16" s="49">
        <v>0</v>
      </c>
      <c r="AC16" s="17"/>
      <c r="AD16" s="40">
        <f t="shared" si="4"/>
        <v>35</v>
      </c>
    </row>
    <row r="17" spans="1:30" ht="12.75">
      <c r="A17" s="104" t="s">
        <v>73</v>
      </c>
      <c r="B17" s="41" t="s">
        <v>130</v>
      </c>
      <c r="C17" s="101" t="s">
        <v>98</v>
      </c>
      <c r="D17" s="43">
        <v>7</v>
      </c>
      <c r="E17" s="44" t="s">
        <v>80</v>
      </c>
      <c r="F17" s="45">
        <v>7</v>
      </c>
      <c r="G17" s="44" t="s">
        <v>261</v>
      </c>
      <c r="H17" s="48">
        <f t="shared" si="0"/>
        <v>14</v>
      </c>
      <c r="I17" s="17"/>
      <c r="J17" s="43">
        <v>9</v>
      </c>
      <c r="K17" s="44" t="s">
        <v>476</v>
      </c>
      <c r="L17" s="45">
        <v>6</v>
      </c>
      <c r="M17" s="44" t="s">
        <v>492</v>
      </c>
      <c r="N17" s="48">
        <f t="shared" si="1"/>
        <v>15</v>
      </c>
      <c r="O17" s="17"/>
      <c r="P17" s="43">
        <v>9</v>
      </c>
      <c r="Q17" s="44" t="s">
        <v>295</v>
      </c>
      <c r="R17" s="45">
        <v>6</v>
      </c>
      <c r="S17" s="44" t="s">
        <v>349</v>
      </c>
      <c r="T17" s="36">
        <f t="shared" si="2"/>
        <v>15</v>
      </c>
      <c r="U17" s="17"/>
      <c r="V17" s="43" t="s">
        <v>79</v>
      </c>
      <c r="W17" s="44" t="s">
        <v>496</v>
      </c>
      <c r="X17" s="45" t="s">
        <v>79</v>
      </c>
      <c r="Y17" s="44"/>
      <c r="Z17" s="36">
        <f t="shared" si="3"/>
        <v>0</v>
      </c>
      <c r="AA17" s="17"/>
      <c r="AB17" s="49">
        <v>0</v>
      </c>
      <c r="AC17" s="17"/>
      <c r="AD17" s="40">
        <f t="shared" si="4"/>
        <v>30</v>
      </c>
    </row>
    <row r="18" spans="1:30" ht="12.75">
      <c r="A18" s="104" t="s">
        <v>73</v>
      </c>
      <c r="B18" s="41" t="s">
        <v>288</v>
      </c>
      <c r="C18" s="101" t="s">
        <v>96</v>
      </c>
      <c r="D18" s="43">
        <v>9</v>
      </c>
      <c r="E18" s="44" t="s">
        <v>261</v>
      </c>
      <c r="F18" s="45">
        <v>6</v>
      </c>
      <c r="G18" s="44" t="s">
        <v>311</v>
      </c>
      <c r="H18" s="48">
        <f t="shared" si="0"/>
        <v>15</v>
      </c>
      <c r="I18" s="17"/>
      <c r="J18" s="43">
        <v>6</v>
      </c>
      <c r="K18" s="44" t="s">
        <v>371</v>
      </c>
      <c r="L18" s="45">
        <v>7</v>
      </c>
      <c r="M18" s="44" t="s">
        <v>492</v>
      </c>
      <c r="N18" s="48">
        <f t="shared" si="1"/>
        <v>13</v>
      </c>
      <c r="O18" s="17"/>
      <c r="P18" s="43">
        <v>9</v>
      </c>
      <c r="Q18" s="44" t="s">
        <v>349</v>
      </c>
      <c r="R18" s="45">
        <v>6</v>
      </c>
      <c r="S18" s="44" t="s">
        <v>326</v>
      </c>
      <c r="T18" s="36">
        <f t="shared" si="2"/>
        <v>15</v>
      </c>
      <c r="U18" s="17"/>
      <c r="V18" s="43"/>
      <c r="W18" s="44"/>
      <c r="X18" s="45"/>
      <c r="Y18" s="44"/>
      <c r="Z18" s="48">
        <f t="shared" si="3"/>
        <v>0</v>
      </c>
      <c r="AA18" s="17"/>
      <c r="AB18" s="49">
        <v>0</v>
      </c>
      <c r="AC18" s="17"/>
      <c r="AD18" s="40">
        <f t="shared" si="4"/>
        <v>30</v>
      </c>
    </row>
    <row r="19" spans="1:30" ht="12.75">
      <c r="A19" s="104" t="s">
        <v>74</v>
      </c>
      <c r="B19" s="41" t="s">
        <v>131</v>
      </c>
      <c r="C19" s="101" t="s">
        <v>82</v>
      </c>
      <c r="D19" s="43">
        <v>6</v>
      </c>
      <c r="E19" s="44" t="s">
        <v>80</v>
      </c>
      <c r="F19" s="45">
        <v>7</v>
      </c>
      <c r="G19" s="44" t="s">
        <v>349</v>
      </c>
      <c r="H19" s="48">
        <f t="shared" si="0"/>
        <v>13</v>
      </c>
      <c r="I19" s="17"/>
      <c r="J19" s="43">
        <v>6</v>
      </c>
      <c r="K19" s="44" t="s">
        <v>476</v>
      </c>
      <c r="L19" s="45">
        <v>5</v>
      </c>
      <c r="M19" s="44" t="s">
        <v>492</v>
      </c>
      <c r="N19" s="48">
        <f t="shared" si="1"/>
        <v>11</v>
      </c>
      <c r="O19" s="17"/>
      <c r="P19" s="43">
        <v>7</v>
      </c>
      <c r="Q19" s="44" t="s">
        <v>261</v>
      </c>
      <c r="R19" s="45">
        <v>6</v>
      </c>
      <c r="S19" s="44" t="s">
        <v>311</v>
      </c>
      <c r="T19" s="36">
        <f t="shared" si="2"/>
        <v>13</v>
      </c>
      <c r="U19" s="17"/>
      <c r="V19" s="43" t="s">
        <v>79</v>
      </c>
      <c r="W19" s="44" t="s">
        <v>295</v>
      </c>
      <c r="X19" s="45" t="s">
        <v>79</v>
      </c>
      <c r="Y19" s="44"/>
      <c r="Z19" s="36">
        <f t="shared" si="3"/>
        <v>0</v>
      </c>
      <c r="AA19" s="17"/>
      <c r="AB19" s="49">
        <v>0</v>
      </c>
      <c r="AC19" s="17"/>
      <c r="AD19" s="40">
        <f t="shared" si="4"/>
        <v>26</v>
      </c>
    </row>
    <row r="20" spans="1:30" ht="12.75">
      <c r="A20" s="104" t="s">
        <v>75</v>
      </c>
      <c r="B20" s="41" t="s">
        <v>212</v>
      </c>
      <c r="C20" s="101" t="s">
        <v>198</v>
      </c>
      <c r="D20" s="43">
        <v>5</v>
      </c>
      <c r="E20" s="44" t="s">
        <v>149</v>
      </c>
      <c r="F20" s="45">
        <v>6</v>
      </c>
      <c r="G20" s="44" t="s">
        <v>261</v>
      </c>
      <c r="H20" s="48">
        <f t="shared" si="0"/>
        <v>11</v>
      </c>
      <c r="I20" s="17"/>
      <c r="J20" s="43">
        <v>6</v>
      </c>
      <c r="K20" s="44" t="s">
        <v>295</v>
      </c>
      <c r="L20" s="45">
        <v>5</v>
      </c>
      <c r="M20" s="44" t="s">
        <v>496</v>
      </c>
      <c r="N20" s="48">
        <f t="shared" si="1"/>
        <v>11</v>
      </c>
      <c r="O20" s="17"/>
      <c r="P20" s="43">
        <v>9</v>
      </c>
      <c r="Q20" s="44" t="s">
        <v>326</v>
      </c>
      <c r="R20" s="45">
        <v>4</v>
      </c>
      <c r="S20" s="44" t="s">
        <v>311</v>
      </c>
      <c r="T20" s="48">
        <f t="shared" si="2"/>
        <v>13</v>
      </c>
      <c r="U20" s="17"/>
      <c r="V20" s="43"/>
      <c r="W20" s="44"/>
      <c r="X20" s="45"/>
      <c r="Y20" s="44"/>
      <c r="Z20" s="48">
        <f t="shared" si="3"/>
        <v>0</v>
      </c>
      <c r="AA20" s="17"/>
      <c r="AB20" s="49">
        <v>0</v>
      </c>
      <c r="AC20" s="17"/>
      <c r="AD20" s="40">
        <f t="shared" si="4"/>
        <v>24</v>
      </c>
    </row>
    <row r="21" spans="1:30" ht="12.75">
      <c r="A21" s="104" t="s">
        <v>670</v>
      </c>
      <c r="B21" s="41" t="s">
        <v>399</v>
      </c>
      <c r="C21" s="101" t="s">
        <v>119</v>
      </c>
      <c r="D21" s="43"/>
      <c r="E21" s="44"/>
      <c r="F21" s="45"/>
      <c r="G21" s="44"/>
      <c r="H21" s="48">
        <f t="shared" si="0"/>
        <v>0</v>
      </c>
      <c r="I21" s="17"/>
      <c r="J21" s="43">
        <v>5</v>
      </c>
      <c r="K21" s="44" t="s">
        <v>371</v>
      </c>
      <c r="L21" s="45">
        <v>4</v>
      </c>
      <c r="M21" s="44" t="s">
        <v>492</v>
      </c>
      <c r="N21" s="48">
        <f t="shared" si="1"/>
        <v>9</v>
      </c>
      <c r="O21" s="17"/>
      <c r="P21" s="43"/>
      <c r="Q21" s="44"/>
      <c r="R21" s="45"/>
      <c r="S21" s="44"/>
      <c r="T21" s="48">
        <f aca="true" t="shared" si="5" ref="T21:T35">SUM(P21,R21)</f>
        <v>0</v>
      </c>
      <c r="U21" s="17"/>
      <c r="V21" s="43">
        <v>4</v>
      </c>
      <c r="W21" s="44" t="s">
        <v>492</v>
      </c>
      <c r="X21" s="45">
        <v>6</v>
      </c>
      <c r="Y21" s="44" t="s">
        <v>371</v>
      </c>
      <c r="Z21" s="36">
        <f t="shared" si="3"/>
        <v>10</v>
      </c>
      <c r="AA21" s="17"/>
      <c r="AB21" s="49">
        <v>0</v>
      </c>
      <c r="AC21" s="17"/>
      <c r="AD21" s="40">
        <f t="shared" si="4"/>
        <v>19</v>
      </c>
    </row>
    <row r="22" spans="1:30" ht="12.75">
      <c r="A22" s="104" t="s">
        <v>671</v>
      </c>
      <c r="B22" s="41" t="s">
        <v>623</v>
      </c>
      <c r="C22" s="101" t="s">
        <v>92</v>
      </c>
      <c r="D22" s="43"/>
      <c r="E22" s="44"/>
      <c r="F22" s="45"/>
      <c r="G22" s="44"/>
      <c r="H22" s="48">
        <f aca="true" t="shared" si="6" ref="H22:H35">SUM(D22,F22)</f>
        <v>0</v>
      </c>
      <c r="I22" s="17"/>
      <c r="J22" s="43"/>
      <c r="K22" s="44"/>
      <c r="L22" s="45"/>
      <c r="M22" s="44"/>
      <c r="N22" s="48">
        <f aca="true" t="shared" si="7" ref="N22:N31">SUM(J22,L22)</f>
        <v>0</v>
      </c>
      <c r="O22" s="17"/>
      <c r="P22" s="43"/>
      <c r="Q22" s="44"/>
      <c r="R22" s="45"/>
      <c r="S22" s="44"/>
      <c r="T22" s="48">
        <f t="shared" si="2"/>
        <v>0</v>
      </c>
      <c r="U22" s="17"/>
      <c r="V22" s="43">
        <v>9</v>
      </c>
      <c r="W22" s="44" t="s">
        <v>496</v>
      </c>
      <c r="X22" s="45">
        <v>9</v>
      </c>
      <c r="Y22" s="44" t="s">
        <v>371</v>
      </c>
      <c r="Z22" s="48">
        <v>18</v>
      </c>
      <c r="AA22" s="17"/>
      <c r="AB22" s="49">
        <v>0</v>
      </c>
      <c r="AC22" s="17"/>
      <c r="AD22" s="40">
        <f t="shared" si="4"/>
        <v>18</v>
      </c>
    </row>
    <row r="23" spans="1:30" ht="12.75">
      <c r="A23" s="104" t="s">
        <v>671</v>
      </c>
      <c r="B23" s="41" t="s">
        <v>431</v>
      </c>
      <c r="C23" s="101" t="s">
        <v>123</v>
      </c>
      <c r="D23" s="43"/>
      <c r="E23" s="44"/>
      <c r="F23" s="45"/>
      <c r="G23" s="44"/>
      <c r="H23" s="48">
        <f t="shared" si="6"/>
        <v>0</v>
      </c>
      <c r="I23" s="17"/>
      <c r="J23" s="43">
        <v>9</v>
      </c>
      <c r="K23" s="44" t="s">
        <v>295</v>
      </c>
      <c r="L23" s="45">
        <v>9</v>
      </c>
      <c r="M23" s="44" t="s">
        <v>492</v>
      </c>
      <c r="N23" s="48">
        <f t="shared" si="7"/>
        <v>18</v>
      </c>
      <c r="O23" s="17"/>
      <c r="P23" s="43"/>
      <c r="Q23" s="44"/>
      <c r="R23" s="45"/>
      <c r="S23" s="44"/>
      <c r="T23" s="36">
        <f t="shared" si="5"/>
        <v>0</v>
      </c>
      <c r="U23" s="17"/>
      <c r="V23" s="43"/>
      <c r="W23" s="44"/>
      <c r="X23" s="45"/>
      <c r="Y23" s="44"/>
      <c r="Z23" s="48">
        <f aca="true" t="shared" si="8" ref="Z23:Z28">SUM(V23,X23)</f>
        <v>0</v>
      </c>
      <c r="AA23" s="17"/>
      <c r="AB23" s="49">
        <v>0</v>
      </c>
      <c r="AC23" s="17"/>
      <c r="AD23" s="40">
        <f t="shared" si="4"/>
        <v>18</v>
      </c>
    </row>
    <row r="24" spans="1:30" ht="12.75">
      <c r="A24" s="104" t="s">
        <v>674</v>
      </c>
      <c r="B24" s="41" t="s">
        <v>470</v>
      </c>
      <c r="C24" s="101" t="s">
        <v>101</v>
      </c>
      <c r="D24" s="43"/>
      <c r="E24" s="44"/>
      <c r="F24" s="45"/>
      <c r="G24" s="44"/>
      <c r="H24" s="48">
        <f t="shared" si="6"/>
        <v>0</v>
      </c>
      <c r="I24" s="17"/>
      <c r="J24" s="43">
        <v>9</v>
      </c>
      <c r="K24" s="44" t="s">
        <v>149</v>
      </c>
      <c r="L24" s="45">
        <v>9</v>
      </c>
      <c r="M24" s="44" t="s">
        <v>349</v>
      </c>
      <c r="N24" s="48">
        <f t="shared" si="7"/>
        <v>18</v>
      </c>
      <c r="O24" s="17"/>
      <c r="P24" s="43"/>
      <c r="Q24" s="44"/>
      <c r="R24" s="45"/>
      <c r="S24" s="44"/>
      <c r="T24" s="48">
        <f t="shared" si="2"/>
        <v>0</v>
      </c>
      <c r="U24" s="17"/>
      <c r="V24" s="43"/>
      <c r="W24" s="44"/>
      <c r="X24" s="45"/>
      <c r="Y24" s="44"/>
      <c r="Z24" s="48">
        <f t="shared" si="8"/>
        <v>0</v>
      </c>
      <c r="AA24" s="17"/>
      <c r="AB24" s="49">
        <v>0</v>
      </c>
      <c r="AC24" s="17"/>
      <c r="AD24" s="40">
        <f t="shared" si="4"/>
        <v>18</v>
      </c>
    </row>
    <row r="25" spans="1:30" ht="12.75">
      <c r="A25" s="104" t="s">
        <v>675</v>
      </c>
      <c r="B25" s="41" t="s">
        <v>213</v>
      </c>
      <c r="C25" s="101" t="s">
        <v>107</v>
      </c>
      <c r="D25" s="43">
        <v>4</v>
      </c>
      <c r="E25" s="44" t="s">
        <v>149</v>
      </c>
      <c r="F25" s="45">
        <v>6</v>
      </c>
      <c r="G25" s="44" t="s">
        <v>349</v>
      </c>
      <c r="H25" s="48">
        <f>SUM(D25,F25)</f>
        <v>10</v>
      </c>
      <c r="I25" s="17"/>
      <c r="J25" s="43" t="s">
        <v>79</v>
      </c>
      <c r="K25" s="44" t="s">
        <v>371</v>
      </c>
      <c r="L25" s="45">
        <v>7</v>
      </c>
      <c r="M25" s="44" t="s">
        <v>476</v>
      </c>
      <c r="N25" s="48">
        <f t="shared" si="7"/>
        <v>7</v>
      </c>
      <c r="O25" s="17"/>
      <c r="P25" s="43" t="s">
        <v>79</v>
      </c>
      <c r="Q25" s="44" t="s">
        <v>261</v>
      </c>
      <c r="R25" s="45" t="s">
        <v>79</v>
      </c>
      <c r="S25" s="44" t="s">
        <v>311</v>
      </c>
      <c r="T25" s="48">
        <f t="shared" si="5"/>
        <v>0</v>
      </c>
      <c r="U25" s="17"/>
      <c r="V25" s="43"/>
      <c r="W25" s="44"/>
      <c r="X25" s="45"/>
      <c r="Y25" s="44"/>
      <c r="Z25" s="48">
        <f t="shared" si="8"/>
        <v>0</v>
      </c>
      <c r="AA25" s="17"/>
      <c r="AB25" s="49">
        <v>0</v>
      </c>
      <c r="AC25" s="17"/>
      <c r="AD25" s="40">
        <f t="shared" si="4"/>
        <v>17</v>
      </c>
    </row>
    <row r="26" spans="1:30" ht="12.75">
      <c r="A26" s="104" t="s">
        <v>675</v>
      </c>
      <c r="B26" s="41" t="s">
        <v>540</v>
      </c>
      <c r="C26" s="101" t="s">
        <v>98</v>
      </c>
      <c r="D26" s="43"/>
      <c r="E26" s="44"/>
      <c r="F26" s="45"/>
      <c r="G26" s="44"/>
      <c r="H26" s="48">
        <f t="shared" si="6"/>
        <v>0</v>
      </c>
      <c r="I26" s="17"/>
      <c r="J26" s="43"/>
      <c r="K26" s="44"/>
      <c r="L26" s="45"/>
      <c r="M26" s="44"/>
      <c r="N26" s="48">
        <f t="shared" si="7"/>
        <v>0</v>
      </c>
      <c r="O26" s="17"/>
      <c r="P26" s="43">
        <v>4</v>
      </c>
      <c r="Q26" s="44" t="s">
        <v>349</v>
      </c>
      <c r="R26" s="45">
        <v>5</v>
      </c>
      <c r="S26" s="44" t="s">
        <v>149</v>
      </c>
      <c r="T26" s="48">
        <f t="shared" si="5"/>
        <v>9</v>
      </c>
      <c r="U26" s="17"/>
      <c r="V26" s="43">
        <v>3</v>
      </c>
      <c r="W26" s="44" t="s">
        <v>476</v>
      </c>
      <c r="X26" s="45">
        <v>5</v>
      </c>
      <c r="Y26" s="44" t="s">
        <v>371</v>
      </c>
      <c r="Z26" s="48">
        <f t="shared" si="8"/>
        <v>8</v>
      </c>
      <c r="AA26" s="17"/>
      <c r="AB26" s="49">
        <v>0</v>
      </c>
      <c r="AC26" s="17"/>
      <c r="AD26" s="40">
        <f t="shared" si="4"/>
        <v>17</v>
      </c>
    </row>
    <row r="27" spans="1:30" ht="12.75">
      <c r="A27" s="104" t="s">
        <v>676</v>
      </c>
      <c r="B27" s="41" t="s">
        <v>208</v>
      </c>
      <c r="C27" s="101" t="s">
        <v>129</v>
      </c>
      <c r="D27" s="43">
        <v>9</v>
      </c>
      <c r="E27" s="44" t="s">
        <v>149</v>
      </c>
      <c r="F27" s="45">
        <v>7</v>
      </c>
      <c r="G27" s="44" t="s">
        <v>311</v>
      </c>
      <c r="H27" s="48">
        <f>SUM(D27,F27)</f>
        <v>16</v>
      </c>
      <c r="I27" s="17"/>
      <c r="J27" s="43" t="s">
        <v>79</v>
      </c>
      <c r="K27" s="44" t="s">
        <v>371</v>
      </c>
      <c r="L27" s="45" t="s">
        <v>79</v>
      </c>
      <c r="M27" s="44" t="s">
        <v>492</v>
      </c>
      <c r="N27" s="48">
        <f t="shared" si="7"/>
        <v>0</v>
      </c>
      <c r="O27" s="17"/>
      <c r="P27" s="43" t="s">
        <v>79</v>
      </c>
      <c r="Q27" s="44" t="s">
        <v>295</v>
      </c>
      <c r="R27" s="45" t="s">
        <v>79</v>
      </c>
      <c r="S27" s="44" t="s">
        <v>80</v>
      </c>
      <c r="T27" s="48">
        <f>SUM(P27,R27)</f>
        <v>0</v>
      </c>
      <c r="U27" s="17"/>
      <c r="V27" s="43"/>
      <c r="W27" s="44"/>
      <c r="X27" s="45"/>
      <c r="Y27" s="44"/>
      <c r="Z27" s="48">
        <f t="shared" si="8"/>
        <v>0</v>
      </c>
      <c r="AA27" s="17"/>
      <c r="AB27" s="49">
        <v>0</v>
      </c>
      <c r="AC27" s="17"/>
      <c r="AD27" s="40">
        <f t="shared" si="4"/>
        <v>16</v>
      </c>
    </row>
    <row r="28" spans="1:30" ht="12.75">
      <c r="A28" s="104" t="s">
        <v>677</v>
      </c>
      <c r="B28" s="41" t="s">
        <v>211</v>
      </c>
      <c r="C28" s="101" t="s">
        <v>89</v>
      </c>
      <c r="D28" s="43">
        <v>6</v>
      </c>
      <c r="E28" s="44" t="s">
        <v>149</v>
      </c>
      <c r="F28" s="45">
        <v>9</v>
      </c>
      <c r="G28" s="44" t="s">
        <v>341</v>
      </c>
      <c r="H28" s="48">
        <f>SUM(D28,F28)</f>
        <v>15</v>
      </c>
      <c r="I28" s="17"/>
      <c r="J28" s="43"/>
      <c r="K28" s="44"/>
      <c r="L28" s="45"/>
      <c r="M28" s="44"/>
      <c r="N28" s="48">
        <f t="shared" si="7"/>
        <v>0</v>
      </c>
      <c r="O28" s="17"/>
      <c r="P28" s="43" t="s">
        <v>79</v>
      </c>
      <c r="Q28" s="44" t="s">
        <v>80</v>
      </c>
      <c r="R28" s="45"/>
      <c r="S28" s="44"/>
      <c r="T28" s="48">
        <f>SUM(P28,R28)</f>
        <v>0</v>
      </c>
      <c r="U28" s="17"/>
      <c r="V28" s="43"/>
      <c r="W28" s="44"/>
      <c r="X28" s="45"/>
      <c r="Y28" s="44"/>
      <c r="Z28" s="48">
        <f t="shared" si="8"/>
        <v>0</v>
      </c>
      <c r="AA28" s="17"/>
      <c r="AB28" s="49">
        <v>0</v>
      </c>
      <c r="AC28" s="17"/>
      <c r="AD28" s="40">
        <f t="shared" si="4"/>
        <v>15</v>
      </c>
    </row>
    <row r="29" spans="1:30" ht="12.75">
      <c r="A29" s="104" t="s">
        <v>677</v>
      </c>
      <c r="B29" s="41" t="s">
        <v>625</v>
      </c>
      <c r="C29" s="101" t="s">
        <v>96</v>
      </c>
      <c r="D29" s="43"/>
      <c r="E29" s="44"/>
      <c r="F29" s="45"/>
      <c r="G29" s="44"/>
      <c r="H29" s="48">
        <f t="shared" si="6"/>
        <v>0</v>
      </c>
      <c r="I29" s="17"/>
      <c r="J29" s="43"/>
      <c r="K29" s="44"/>
      <c r="L29" s="45"/>
      <c r="M29" s="44"/>
      <c r="N29" s="48">
        <f t="shared" si="7"/>
        <v>0</v>
      </c>
      <c r="O29" s="17"/>
      <c r="P29" s="43"/>
      <c r="Q29" s="44"/>
      <c r="R29" s="45"/>
      <c r="S29" s="44"/>
      <c r="T29" s="48">
        <f t="shared" si="5"/>
        <v>0</v>
      </c>
      <c r="U29" s="17"/>
      <c r="V29" s="43">
        <v>6</v>
      </c>
      <c r="W29" s="44" t="s">
        <v>496</v>
      </c>
      <c r="X29" s="45">
        <v>9</v>
      </c>
      <c r="Y29" s="44" t="s">
        <v>476</v>
      </c>
      <c r="Z29" s="48">
        <v>15</v>
      </c>
      <c r="AA29" s="17"/>
      <c r="AB29" s="49">
        <v>0</v>
      </c>
      <c r="AC29" s="17"/>
      <c r="AD29" s="40">
        <f t="shared" si="4"/>
        <v>15</v>
      </c>
    </row>
    <row r="30" spans="1:30" ht="12.75">
      <c r="A30" s="104" t="s">
        <v>677</v>
      </c>
      <c r="B30" s="41" t="s">
        <v>310</v>
      </c>
      <c r="C30" s="101" t="s">
        <v>89</v>
      </c>
      <c r="D30" s="43">
        <v>9</v>
      </c>
      <c r="E30" s="44" t="s">
        <v>295</v>
      </c>
      <c r="F30" s="45">
        <v>6</v>
      </c>
      <c r="G30" s="44" t="s">
        <v>326</v>
      </c>
      <c r="H30" s="48">
        <f t="shared" si="6"/>
        <v>15</v>
      </c>
      <c r="I30" s="17"/>
      <c r="J30" s="43"/>
      <c r="K30" s="44"/>
      <c r="L30" s="45"/>
      <c r="M30" s="44"/>
      <c r="N30" s="48">
        <f t="shared" si="7"/>
        <v>0</v>
      </c>
      <c r="O30" s="17"/>
      <c r="P30" s="43"/>
      <c r="Q30" s="44"/>
      <c r="R30" s="45"/>
      <c r="S30" s="44"/>
      <c r="T30" s="48">
        <f t="shared" si="5"/>
        <v>0</v>
      </c>
      <c r="U30" s="17"/>
      <c r="V30" s="43" t="s">
        <v>79</v>
      </c>
      <c r="W30" s="44" t="s">
        <v>349</v>
      </c>
      <c r="X30" s="45" t="s">
        <v>79</v>
      </c>
      <c r="Y30" s="44" t="s">
        <v>476</v>
      </c>
      <c r="Z30" s="48">
        <f>SUM(V30,X30)</f>
        <v>0</v>
      </c>
      <c r="AA30" s="17"/>
      <c r="AB30" s="49">
        <v>0</v>
      </c>
      <c r="AC30" s="17"/>
      <c r="AD30" s="40">
        <f t="shared" si="4"/>
        <v>15</v>
      </c>
    </row>
    <row r="31" spans="1:30" ht="12.75">
      <c r="A31" s="104" t="s">
        <v>678</v>
      </c>
      <c r="B31" s="41" t="s">
        <v>624</v>
      </c>
      <c r="C31" s="101" t="s">
        <v>96</v>
      </c>
      <c r="D31" s="43"/>
      <c r="E31" s="44"/>
      <c r="F31" s="45"/>
      <c r="G31" s="44"/>
      <c r="H31" s="48">
        <f t="shared" si="6"/>
        <v>0</v>
      </c>
      <c r="I31" s="17"/>
      <c r="J31" s="43"/>
      <c r="K31" s="44"/>
      <c r="L31" s="45"/>
      <c r="M31" s="44"/>
      <c r="N31" s="48">
        <f t="shared" si="7"/>
        <v>0</v>
      </c>
      <c r="O31" s="17"/>
      <c r="P31" s="43"/>
      <c r="Q31" s="44"/>
      <c r="R31" s="45"/>
      <c r="S31" s="44"/>
      <c r="T31" s="48">
        <f t="shared" si="5"/>
        <v>0</v>
      </c>
      <c r="U31" s="17"/>
      <c r="V31" s="43">
        <v>7</v>
      </c>
      <c r="W31" s="44" t="s">
        <v>496</v>
      </c>
      <c r="X31" s="45">
        <v>7</v>
      </c>
      <c r="Y31" s="44" t="s">
        <v>326</v>
      </c>
      <c r="Z31" s="48">
        <v>14</v>
      </c>
      <c r="AA31" s="17"/>
      <c r="AB31" s="49">
        <v>0</v>
      </c>
      <c r="AC31" s="17"/>
      <c r="AD31" s="40">
        <f t="shared" si="4"/>
        <v>14</v>
      </c>
    </row>
    <row r="32" spans="1:30" ht="12.75">
      <c r="A32" s="104" t="s">
        <v>678</v>
      </c>
      <c r="B32" s="41" t="s">
        <v>610</v>
      </c>
      <c r="C32" s="101" t="s">
        <v>152</v>
      </c>
      <c r="D32" s="43"/>
      <c r="E32" s="44"/>
      <c r="F32" s="45"/>
      <c r="G32" s="44"/>
      <c r="H32" s="48">
        <f t="shared" si="6"/>
        <v>0</v>
      </c>
      <c r="I32" s="17"/>
      <c r="J32" s="43"/>
      <c r="K32" s="44"/>
      <c r="L32" s="45"/>
      <c r="M32" s="44"/>
      <c r="N32" s="48">
        <f t="shared" si="1"/>
        <v>0</v>
      </c>
      <c r="O32" s="17"/>
      <c r="P32" s="43"/>
      <c r="Q32" s="44"/>
      <c r="R32" s="45"/>
      <c r="S32" s="44"/>
      <c r="T32" s="48">
        <f t="shared" si="5"/>
        <v>0</v>
      </c>
      <c r="U32" s="17"/>
      <c r="V32" s="43">
        <v>7</v>
      </c>
      <c r="W32" s="44" t="s">
        <v>492</v>
      </c>
      <c r="X32" s="45">
        <v>7</v>
      </c>
      <c r="Y32" s="44" t="s">
        <v>295</v>
      </c>
      <c r="Z32" s="48">
        <v>14</v>
      </c>
      <c r="AA32" s="17"/>
      <c r="AB32" s="49">
        <v>0</v>
      </c>
      <c r="AC32" s="17"/>
      <c r="AD32" s="40">
        <f t="shared" si="4"/>
        <v>14</v>
      </c>
    </row>
    <row r="33" spans="1:30" ht="12.75">
      <c r="A33" s="104" t="s">
        <v>678</v>
      </c>
      <c r="B33" s="41" t="s">
        <v>598</v>
      </c>
      <c r="C33" s="101" t="s">
        <v>92</v>
      </c>
      <c r="D33" s="43"/>
      <c r="E33" s="44"/>
      <c r="F33" s="45"/>
      <c r="G33" s="44"/>
      <c r="H33" s="48">
        <f t="shared" si="6"/>
        <v>0</v>
      </c>
      <c r="I33" s="17"/>
      <c r="J33" s="43"/>
      <c r="K33" s="44"/>
      <c r="L33" s="45"/>
      <c r="M33" s="44"/>
      <c r="N33" s="48">
        <f>SUM(J33,L33)</f>
        <v>0</v>
      </c>
      <c r="O33" s="17"/>
      <c r="P33" s="43"/>
      <c r="Q33" s="44"/>
      <c r="R33" s="45"/>
      <c r="S33" s="44"/>
      <c r="T33" s="48">
        <f t="shared" si="5"/>
        <v>0</v>
      </c>
      <c r="U33" s="17"/>
      <c r="V33" s="43">
        <v>7</v>
      </c>
      <c r="W33" s="44" t="s">
        <v>349</v>
      </c>
      <c r="X33" s="45">
        <v>7</v>
      </c>
      <c r="Y33" s="44" t="s">
        <v>476</v>
      </c>
      <c r="Z33" s="48">
        <v>14</v>
      </c>
      <c r="AA33" s="17"/>
      <c r="AB33" s="49">
        <v>0</v>
      </c>
      <c r="AC33" s="17"/>
      <c r="AD33" s="40">
        <f t="shared" si="4"/>
        <v>14</v>
      </c>
    </row>
    <row r="34" spans="1:30" ht="12.75">
      <c r="A34" s="104" t="s">
        <v>678</v>
      </c>
      <c r="B34" s="41" t="s">
        <v>539</v>
      </c>
      <c r="C34" s="101" t="s">
        <v>123</v>
      </c>
      <c r="D34" s="43"/>
      <c r="E34" s="44"/>
      <c r="F34" s="45"/>
      <c r="G34" s="44"/>
      <c r="H34" s="48">
        <f t="shared" si="6"/>
        <v>0</v>
      </c>
      <c r="I34" s="17"/>
      <c r="J34" s="43"/>
      <c r="K34" s="44"/>
      <c r="L34" s="45"/>
      <c r="M34" s="44"/>
      <c r="N34" s="48">
        <f>SUM(J34,L34)</f>
        <v>0</v>
      </c>
      <c r="O34" s="17"/>
      <c r="P34" s="43">
        <v>7</v>
      </c>
      <c r="Q34" s="44" t="s">
        <v>349</v>
      </c>
      <c r="R34" s="45">
        <v>7</v>
      </c>
      <c r="S34" s="44" t="s">
        <v>149</v>
      </c>
      <c r="T34" s="48">
        <f>SUM(P34,R34)</f>
        <v>14</v>
      </c>
      <c r="U34" s="17"/>
      <c r="V34" s="43"/>
      <c r="W34" s="44"/>
      <c r="X34" s="45"/>
      <c r="Y34" s="44"/>
      <c r="Z34" s="48">
        <f>SUM(V34,X34)</f>
        <v>0</v>
      </c>
      <c r="AA34" s="17"/>
      <c r="AB34" s="49">
        <v>0</v>
      </c>
      <c r="AC34" s="17"/>
      <c r="AD34" s="40">
        <f t="shared" si="4"/>
        <v>14</v>
      </c>
    </row>
    <row r="35" spans="1:30" ht="12.75">
      <c r="A35" s="104" t="s">
        <v>679</v>
      </c>
      <c r="B35" s="41" t="s">
        <v>611</v>
      </c>
      <c r="C35" s="101" t="s">
        <v>92</v>
      </c>
      <c r="D35" s="43"/>
      <c r="E35" s="44"/>
      <c r="F35" s="45"/>
      <c r="G35" s="44"/>
      <c r="H35" s="48">
        <f t="shared" si="6"/>
        <v>0</v>
      </c>
      <c r="I35" s="17"/>
      <c r="J35" s="43"/>
      <c r="K35" s="44"/>
      <c r="L35" s="45"/>
      <c r="M35" s="44"/>
      <c r="N35" s="48">
        <f t="shared" si="1"/>
        <v>0</v>
      </c>
      <c r="O35" s="17"/>
      <c r="P35" s="43"/>
      <c r="Q35" s="44"/>
      <c r="R35" s="45"/>
      <c r="S35" s="44"/>
      <c r="T35" s="48">
        <f t="shared" si="5"/>
        <v>0</v>
      </c>
      <c r="U35" s="17"/>
      <c r="V35" s="43">
        <v>6</v>
      </c>
      <c r="W35" s="44" t="s">
        <v>492</v>
      </c>
      <c r="X35" s="45">
        <v>6</v>
      </c>
      <c r="Y35" s="44" t="s">
        <v>295</v>
      </c>
      <c r="Z35" s="48">
        <v>12</v>
      </c>
      <c r="AA35" s="17"/>
      <c r="AB35" s="49">
        <v>0</v>
      </c>
      <c r="AC35" s="17"/>
      <c r="AD35" s="40">
        <f t="shared" si="4"/>
        <v>12</v>
      </c>
    </row>
    <row r="36" spans="1:30" ht="12.75">
      <c r="A36" s="104" t="s">
        <v>725</v>
      </c>
      <c r="B36" s="32" t="s">
        <v>471</v>
      </c>
      <c r="C36" s="100" t="s">
        <v>129</v>
      </c>
      <c r="D36" s="33"/>
      <c r="E36" s="34"/>
      <c r="F36" s="35"/>
      <c r="G36" s="34"/>
      <c r="H36" s="48">
        <f>SUM(D36,F36)</f>
        <v>0</v>
      </c>
      <c r="I36" s="17"/>
      <c r="J36" s="33">
        <v>6</v>
      </c>
      <c r="K36" s="34" t="s">
        <v>149</v>
      </c>
      <c r="L36" s="35">
        <v>6</v>
      </c>
      <c r="M36" s="34" t="s">
        <v>349</v>
      </c>
      <c r="N36" s="48">
        <f>SUM(J36,L36)</f>
        <v>12</v>
      </c>
      <c r="O36" s="17"/>
      <c r="P36" s="33"/>
      <c r="Q36" s="34"/>
      <c r="R36" s="35"/>
      <c r="S36" s="34"/>
      <c r="T36" s="48">
        <f>SUM(P36,R36)</f>
        <v>0</v>
      </c>
      <c r="U36" s="17"/>
      <c r="V36" s="33"/>
      <c r="W36" s="34"/>
      <c r="X36" s="35"/>
      <c r="Y36" s="34"/>
      <c r="Z36" s="48">
        <f>SUM(V36,X36)</f>
        <v>0</v>
      </c>
      <c r="AA36" s="17"/>
      <c r="AB36" s="39">
        <v>0</v>
      </c>
      <c r="AC36" s="17"/>
      <c r="AD36" s="40">
        <f>SUM(H36,N36,T36,Z36,AB36)-MIN(H36,N36,T36)</f>
        <v>12</v>
      </c>
    </row>
    <row r="37" spans="1:30" ht="12.75">
      <c r="A37" s="104" t="s">
        <v>724</v>
      </c>
      <c r="B37" s="41" t="s">
        <v>626</v>
      </c>
      <c r="C37" s="101" t="s">
        <v>129</v>
      </c>
      <c r="D37" s="43"/>
      <c r="E37" s="44"/>
      <c r="F37" s="45"/>
      <c r="G37" s="44"/>
      <c r="H37" s="48">
        <f>SUM(D37,F37)</f>
        <v>0</v>
      </c>
      <c r="I37" s="17"/>
      <c r="J37" s="43"/>
      <c r="K37" s="44"/>
      <c r="L37" s="45"/>
      <c r="M37" s="44"/>
      <c r="N37" s="48">
        <f>SUM(J37,L37)</f>
        <v>0</v>
      </c>
      <c r="O37" s="17"/>
      <c r="P37" s="43"/>
      <c r="Q37" s="44"/>
      <c r="R37" s="45"/>
      <c r="S37" s="44"/>
      <c r="T37" s="48">
        <f>SUM(P37,R37)</f>
        <v>0</v>
      </c>
      <c r="U37" s="17"/>
      <c r="V37" s="43">
        <v>5</v>
      </c>
      <c r="W37" s="44" t="s">
        <v>496</v>
      </c>
      <c r="X37" s="45">
        <v>6</v>
      </c>
      <c r="Y37" s="44" t="s">
        <v>476</v>
      </c>
      <c r="Z37" s="48">
        <f>SUM(V37,X37)</f>
        <v>11</v>
      </c>
      <c r="AA37" s="19"/>
      <c r="AB37" s="49">
        <v>0</v>
      </c>
      <c r="AC37" s="17"/>
      <c r="AD37" s="40">
        <f>SUM(H37,N37,T37,Z37,AB37)-MIN(H37,N37,T37)</f>
        <v>11</v>
      </c>
    </row>
    <row r="38" spans="1:30" ht="12.75">
      <c r="A38" s="103"/>
      <c r="B38" s="51"/>
      <c r="C38" s="114"/>
      <c r="D38" s="51"/>
      <c r="E38" s="53"/>
      <c r="F38" s="51"/>
      <c r="G38" s="53"/>
      <c r="H38" s="54"/>
      <c r="I38" s="17"/>
      <c r="J38" s="51"/>
      <c r="K38" s="53"/>
      <c r="L38" s="51"/>
      <c r="M38" s="53"/>
      <c r="N38" s="54"/>
      <c r="O38" s="17"/>
      <c r="P38" s="51"/>
      <c r="Q38" s="53"/>
      <c r="R38" s="51"/>
      <c r="S38" s="53"/>
      <c r="T38" s="54"/>
      <c r="U38" s="17"/>
      <c r="V38" s="51"/>
      <c r="W38" s="53"/>
      <c r="X38" s="51"/>
      <c r="Y38" s="53"/>
      <c r="Z38" s="54"/>
      <c r="AA38" s="19"/>
      <c r="AB38" s="55"/>
      <c r="AC38" s="17"/>
      <c r="AD38" s="54"/>
    </row>
    <row r="39" spans="1:30" ht="12.75">
      <c r="A39" s="185" t="s">
        <v>715</v>
      </c>
      <c r="B39" s="51"/>
      <c r="C39" s="114"/>
      <c r="D39" s="51"/>
      <c r="E39" s="53"/>
      <c r="F39" s="51"/>
      <c r="G39" s="53"/>
      <c r="H39" s="54"/>
      <c r="I39" s="23"/>
      <c r="J39" s="51"/>
      <c r="K39" s="53"/>
      <c r="L39" s="51"/>
      <c r="M39" s="53"/>
      <c r="N39" s="54"/>
      <c r="O39" s="23"/>
      <c r="P39" s="51"/>
      <c r="Q39" s="53"/>
      <c r="R39" s="51"/>
      <c r="S39" s="53"/>
      <c r="T39" s="54"/>
      <c r="U39" s="23"/>
      <c r="V39" s="51"/>
      <c r="W39" s="53"/>
      <c r="X39" s="51"/>
      <c r="Y39" s="53"/>
      <c r="Z39" s="54"/>
      <c r="AA39" s="23"/>
      <c r="AB39" s="55"/>
      <c r="AC39" s="23"/>
      <c r="AD39" s="54"/>
    </row>
    <row r="40" ht="12.75">
      <c r="A40" s="103"/>
    </row>
    <row r="41" spans="1:30" ht="12.75">
      <c r="A41" s="66"/>
      <c r="B41" s="66"/>
      <c r="C41" s="18" t="s">
        <v>77</v>
      </c>
      <c r="D41" s="66"/>
      <c r="F41" s="66"/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6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22" t="s">
        <v>55</v>
      </c>
    </row>
    <row r="42" spans="1:30" ht="12.75">
      <c r="A42" s="66"/>
      <c r="B42" s="18" t="s">
        <v>14</v>
      </c>
      <c r="C42" s="18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12.75">
      <c r="A43" s="17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17"/>
      <c r="O43" s="17"/>
      <c r="P43" s="17"/>
      <c r="Q43" s="17"/>
      <c r="R43" s="17"/>
      <c r="S43" s="17"/>
      <c r="T43" s="17"/>
      <c r="U43" s="23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3.5" thickBot="1">
      <c r="A44" s="72" t="s">
        <v>3</v>
      </c>
      <c r="B44" s="56" t="s">
        <v>0</v>
      </c>
      <c r="C44" s="56"/>
      <c r="D44" s="73"/>
      <c r="E44" s="27" t="s">
        <v>1</v>
      </c>
      <c r="F44" s="27"/>
      <c r="G44" s="27"/>
      <c r="H44" s="25" t="s">
        <v>4</v>
      </c>
      <c r="I44" s="27"/>
      <c r="J44" s="27"/>
      <c r="K44" s="27" t="s">
        <v>2</v>
      </c>
      <c r="L44" s="27"/>
      <c r="M44" s="27"/>
      <c r="N44" s="25" t="s">
        <v>4</v>
      </c>
      <c r="O44" s="26"/>
      <c r="P44" s="28"/>
      <c r="Q44" s="27" t="s">
        <v>36</v>
      </c>
      <c r="R44" s="27"/>
      <c r="S44" s="27"/>
      <c r="T44" s="25" t="s">
        <v>4</v>
      </c>
      <c r="U44" s="26"/>
      <c r="V44" s="28"/>
      <c r="W44" s="27" t="s">
        <v>37</v>
      </c>
      <c r="X44" s="27"/>
      <c r="Y44" s="27"/>
      <c r="Z44" s="29" t="s">
        <v>4</v>
      </c>
      <c r="AA44" s="17"/>
      <c r="AB44" s="31" t="s">
        <v>34</v>
      </c>
      <c r="AC44" s="17"/>
      <c r="AD44" s="31" t="s">
        <v>35</v>
      </c>
    </row>
    <row r="45" spans="1:30" ht="13.5" thickTop="1">
      <c r="A45" s="105" t="s">
        <v>681</v>
      </c>
      <c r="B45" s="41" t="s">
        <v>400</v>
      </c>
      <c r="C45" s="101" t="s">
        <v>156</v>
      </c>
      <c r="D45" s="43"/>
      <c r="E45" s="44"/>
      <c r="F45" s="45"/>
      <c r="G45" s="44"/>
      <c r="H45" s="48">
        <f aca="true" t="shared" si="9" ref="H45:H52">SUM(D45,F45)</f>
        <v>0</v>
      </c>
      <c r="I45" s="17"/>
      <c r="J45" s="43">
        <v>4</v>
      </c>
      <c r="K45" s="44" t="s">
        <v>371</v>
      </c>
      <c r="L45" s="45">
        <v>4</v>
      </c>
      <c r="M45" s="44" t="s">
        <v>295</v>
      </c>
      <c r="N45" s="48">
        <f>SUM(J45,L45)</f>
        <v>8</v>
      </c>
      <c r="O45" s="17"/>
      <c r="P45" s="43"/>
      <c r="Q45" s="44"/>
      <c r="R45" s="45"/>
      <c r="S45" s="44"/>
      <c r="T45" s="48">
        <f aca="true" t="shared" si="10" ref="T45:T52">SUM(P45,R45)</f>
        <v>0</v>
      </c>
      <c r="U45" s="17"/>
      <c r="V45" s="43"/>
      <c r="W45" s="44"/>
      <c r="X45" s="45"/>
      <c r="Y45" s="44"/>
      <c r="Z45" s="48">
        <f aca="true" t="shared" si="11" ref="Z45:Z52">SUM(V45,X45)</f>
        <v>0</v>
      </c>
      <c r="AA45" s="17"/>
      <c r="AB45" s="49">
        <v>0</v>
      </c>
      <c r="AC45" s="17"/>
      <c r="AD45" s="50">
        <f>SUM(H45,N45,T45,Z45,AB45)-MIN(H45,N45,T45)</f>
        <v>8</v>
      </c>
    </row>
    <row r="46" spans="1:30" ht="12.75">
      <c r="A46" s="104" t="s">
        <v>682</v>
      </c>
      <c r="B46" s="41" t="s">
        <v>133</v>
      </c>
      <c r="C46" s="101" t="s">
        <v>134</v>
      </c>
      <c r="D46" s="43" t="s">
        <v>79</v>
      </c>
      <c r="E46" s="44" t="s">
        <v>80</v>
      </c>
      <c r="F46" s="45">
        <v>7</v>
      </c>
      <c r="G46" s="44" t="s">
        <v>295</v>
      </c>
      <c r="H46" s="48">
        <f t="shared" si="9"/>
        <v>7</v>
      </c>
      <c r="I46" s="17"/>
      <c r="J46" s="43" t="s">
        <v>79</v>
      </c>
      <c r="K46" s="44" t="s">
        <v>295</v>
      </c>
      <c r="L46" s="45" t="s">
        <v>79</v>
      </c>
      <c r="M46" s="44" t="s">
        <v>496</v>
      </c>
      <c r="N46" s="48">
        <f aca="true" t="shared" si="12" ref="N46:N52">SUM(J46,L46)</f>
        <v>0</v>
      </c>
      <c r="O46" s="17"/>
      <c r="P46" s="43"/>
      <c r="Q46" s="44"/>
      <c r="R46" s="45"/>
      <c r="S46" s="44"/>
      <c r="T46" s="48">
        <f t="shared" si="10"/>
        <v>0</v>
      </c>
      <c r="U46" s="17"/>
      <c r="V46" s="43"/>
      <c r="W46" s="44"/>
      <c r="X46" s="45"/>
      <c r="Y46" s="44"/>
      <c r="Z46" s="48">
        <f t="shared" si="11"/>
        <v>0</v>
      </c>
      <c r="AA46" s="17"/>
      <c r="AB46" s="49">
        <v>0</v>
      </c>
      <c r="AC46" s="17"/>
      <c r="AD46" s="40">
        <f t="shared" si="4"/>
        <v>7</v>
      </c>
    </row>
    <row r="47" spans="1:30" ht="12.75">
      <c r="A47" s="104" t="s">
        <v>682</v>
      </c>
      <c r="B47" s="41" t="s">
        <v>344</v>
      </c>
      <c r="C47" s="101" t="s">
        <v>172</v>
      </c>
      <c r="D47" s="43">
        <v>7</v>
      </c>
      <c r="E47" s="44" t="s">
        <v>341</v>
      </c>
      <c r="F47" s="45"/>
      <c r="G47" s="44"/>
      <c r="H47" s="48">
        <f t="shared" si="9"/>
        <v>7</v>
      </c>
      <c r="I47" s="17"/>
      <c r="J47" s="43"/>
      <c r="K47" s="44"/>
      <c r="L47" s="45"/>
      <c r="M47" s="44"/>
      <c r="N47" s="48">
        <f t="shared" si="12"/>
        <v>0</v>
      </c>
      <c r="O47" s="17"/>
      <c r="P47" s="43"/>
      <c r="Q47" s="44"/>
      <c r="R47" s="45"/>
      <c r="S47" s="44"/>
      <c r="T47" s="48">
        <f t="shared" si="10"/>
        <v>0</v>
      </c>
      <c r="U47" s="17"/>
      <c r="V47" s="43"/>
      <c r="W47" s="44"/>
      <c r="X47" s="45"/>
      <c r="Y47" s="44"/>
      <c r="Z47" s="48">
        <f t="shared" si="11"/>
        <v>0</v>
      </c>
      <c r="AA47" s="17"/>
      <c r="AB47" s="49">
        <v>0</v>
      </c>
      <c r="AC47" s="17"/>
      <c r="AD47" s="40">
        <f t="shared" si="4"/>
        <v>7</v>
      </c>
    </row>
    <row r="48" spans="1:30" ht="12.75">
      <c r="A48" s="104" t="s">
        <v>6</v>
      </c>
      <c r="B48" s="41" t="s">
        <v>401</v>
      </c>
      <c r="C48" s="101" t="s">
        <v>92</v>
      </c>
      <c r="D48" s="43"/>
      <c r="E48" s="44"/>
      <c r="F48" s="45"/>
      <c r="G48" s="44"/>
      <c r="H48" s="48">
        <f t="shared" si="9"/>
        <v>0</v>
      </c>
      <c r="I48" s="17"/>
      <c r="J48" s="43" t="s">
        <v>79</v>
      </c>
      <c r="K48" s="44" t="s">
        <v>371</v>
      </c>
      <c r="L48" s="45" t="s">
        <v>79</v>
      </c>
      <c r="M48" s="44" t="s">
        <v>295</v>
      </c>
      <c r="N48" s="48">
        <f t="shared" si="12"/>
        <v>0</v>
      </c>
      <c r="O48" s="17"/>
      <c r="P48" s="43" t="s">
        <v>79</v>
      </c>
      <c r="Q48" s="44" t="s">
        <v>79</v>
      </c>
      <c r="R48" s="45" t="s">
        <v>79</v>
      </c>
      <c r="S48" s="44" t="s">
        <v>311</v>
      </c>
      <c r="T48" s="48">
        <f t="shared" si="10"/>
        <v>0</v>
      </c>
      <c r="U48" s="17"/>
      <c r="V48" s="43" t="s">
        <v>79</v>
      </c>
      <c r="W48" s="44" t="s">
        <v>295</v>
      </c>
      <c r="X48" s="45"/>
      <c r="Y48" s="44"/>
      <c r="Z48" s="48">
        <f t="shared" si="11"/>
        <v>0</v>
      </c>
      <c r="AA48" s="17"/>
      <c r="AB48" s="49">
        <v>0</v>
      </c>
      <c r="AC48" s="17"/>
      <c r="AD48" s="40">
        <f t="shared" si="4"/>
        <v>0</v>
      </c>
    </row>
    <row r="49" spans="1:30" ht="12.75">
      <c r="A49" s="104" t="s">
        <v>6</v>
      </c>
      <c r="B49" s="41" t="s">
        <v>485</v>
      </c>
      <c r="C49" s="101" t="s">
        <v>89</v>
      </c>
      <c r="D49" s="43"/>
      <c r="E49" s="44"/>
      <c r="F49" s="45"/>
      <c r="G49" s="44"/>
      <c r="H49" s="48">
        <f t="shared" si="9"/>
        <v>0</v>
      </c>
      <c r="I49" s="17"/>
      <c r="J49" s="43" t="s">
        <v>79</v>
      </c>
      <c r="K49" s="44" t="s">
        <v>476</v>
      </c>
      <c r="L49" s="45" t="s">
        <v>79</v>
      </c>
      <c r="M49" s="44" t="s">
        <v>492</v>
      </c>
      <c r="N49" s="48">
        <f t="shared" si="12"/>
        <v>0</v>
      </c>
      <c r="O49" s="17"/>
      <c r="P49" s="43"/>
      <c r="Q49" s="44"/>
      <c r="R49" s="45"/>
      <c r="S49" s="44"/>
      <c r="T49" s="48">
        <f t="shared" si="10"/>
        <v>0</v>
      </c>
      <c r="U49" s="17"/>
      <c r="V49" s="43"/>
      <c r="W49" s="44"/>
      <c r="X49" s="45"/>
      <c r="Y49" s="44"/>
      <c r="Z49" s="48">
        <f t="shared" si="11"/>
        <v>0</v>
      </c>
      <c r="AA49" s="17"/>
      <c r="AB49" s="49">
        <v>0</v>
      </c>
      <c r="AC49" s="17"/>
      <c r="AD49" s="40">
        <f t="shared" si="4"/>
        <v>0</v>
      </c>
    </row>
    <row r="50" spans="1:30" ht="12.75">
      <c r="A50" s="104" t="s">
        <v>6</v>
      </c>
      <c r="B50" s="41" t="s">
        <v>402</v>
      </c>
      <c r="C50" s="101" t="s">
        <v>123</v>
      </c>
      <c r="D50" s="43"/>
      <c r="E50" s="44"/>
      <c r="F50" s="45"/>
      <c r="G50" s="44"/>
      <c r="H50" s="48">
        <f t="shared" si="9"/>
        <v>0</v>
      </c>
      <c r="I50" s="17"/>
      <c r="J50" s="43" t="s">
        <v>79</v>
      </c>
      <c r="K50" s="44" t="s">
        <v>371</v>
      </c>
      <c r="L50" s="45" t="s">
        <v>79</v>
      </c>
      <c r="M50" s="44" t="s">
        <v>492</v>
      </c>
      <c r="N50" s="48">
        <f t="shared" si="12"/>
        <v>0</v>
      </c>
      <c r="O50" s="17"/>
      <c r="P50" s="43"/>
      <c r="Q50" s="44"/>
      <c r="R50" s="45"/>
      <c r="S50" s="44"/>
      <c r="T50" s="48">
        <f t="shared" si="10"/>
        <v>0</v>
      </c>
      <c r="U50" s="17"/>
      <c r="V50" s="43"/>
      <c r="W50" s="44"/>
      <c r="X50" s="45"/>
      <c r="Y50" s="44"/>
      <c r="Z50" s="48">
        <f t="shared" si="11"/>
        <v>0</v>
      </c>
      <c r="AA50" s="17"/>
      <c r="AB50" s="49">
        <v>0</v>
      </c>
      <c r="AC50" s="17"/>
      <c r="AD50" s="40">
        <f t="shared" si="4"/>
        <v>0</v>
      </c>
    </row>
    <row r="51" spans="1:30" ht="12.75">
      <c r="A51" s="104" t="s">
        <v>6</v>
      </c>
      <c r="B51" s="41" t="s">
        <v>290</v>
      </c>
      <c r="C51" s="101" t="s">
        <v>87</v>
      </c>
      <c r="D51" s="43" t="s">
        <v>243</v>
      </c>
      <c r="E51" s="44" t="s">
        <v>261</v>
      </c>
      <c r="F51" s="45" t="s">
        <v>79</v>
      </c>
      <c r="G51" s="44" t="s">
        <v>349</v>
      </c>
      <c r="H51" s="48">
        <f t="shared" si="9"/>
        <v>0</v>
      </c>
      <c r="I51" s="17"/>
      <c r="J51" s="43"/>
      <c r="K51" s="44"/>
      <c r="L51" s="45"/>
      <c r="M51" s="44"/>
      <c r="N51" s="48">
        <f t="shared" si="12"/>
        <v>0</v>
      </c>
      <c r="O51" s="17"/>
      <c r="P51" s="43"/>
      <c r="Q51" s="44"/>
      <c r="R51" s="45"/>
      <c r="S51" s="44"/>
      <c r="T51" s="48">
        <f t="shared" si="10"/>
        <v>0</v>
      </c>
      <c r="U51" s="17"/>
      <c r="V51" s="43"/>
      <c r="W51" s="44"/>
      <c r="X51" s="45"/>
      <c r="Y51" s="44"/>
      <c r="Z51" s="48">
        <f t="shared" si="11"/>
        <v>0</v>
      </c>
      <c r="AA51" s="17"/>
      <c r="AB51" s="49">
        <v>0</v>
      </c>
      <c r="AC51" s="17"/>
      <c r="AD51" s="40">
        <f t="shared" si="4"/>
        <v>0</v>
      </c>
    </row>
    <row r="52" spans="1:30" ht="12.75">
      <c r="A52" s="104" t="s">
        <v>6</v>
      </c>
      <c r="B52" s="41" t="s">
        <v>214</v>
      </c>
      <c r="C52" s="101" t="s">
        <v>101</v>
      </c>
      <c r="D52" s="43" t="s">
        <v>79</v>
      </c>
      <c r="E52" s="44" t="s">
        <v>149</v>
      </c>
      <c r="F52" s="45" t="s">
        <v>79</v>
      </c>
      <c r="G52" s="44" t="s">
        <v>295</v>
      </c>
      <c r="H52" s="48">
        <f t="shared" si="9"/>
        <v>0</v>
      </c>
      <c r="I52" s="17"/>
      <c r="J52" s="43"/>
      <c r="K52" s="44"/>
      <c r="L52" s="45"/>
      <c r="M52" s="44"/>
      <c r="N52" s="48">
        <f t="shared" si="12"/>
        <v>0</v>
      </c>
      <c r="O52" s="17"/>
      <c r="P52" s="43"/>
      <c r="Q52" s="44"/>
      <c r="R52" s="45"/>
      <c r="S52" s="44"/>
      <c r="T52" s="48">
        <f t="shared" si="10"/>
        <v>0</v>
      </c>
      <c r="U52" s="17"/>
      <c r="V52" s="43"/>
      <c r="W52" s="44"/>
      <c r="X52" s="45"/>
      <c r="Y52" s="44"/>
      <c r="Z52" s="48">
        <f t="shared" si="11"/>
        <v>0</v>
      </c>
      <c r="AA52" s="17"/>
      <c r="AB52" s="49">
        <v>0</v>
      </c>
      <c r="AC52" s="17"/>
      <c r="AD52" s="40">
        <f t="shared" si="4"/>
        <v>0</v>
      </c>
    </row>
    <row r="53" spans="1:30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2.75">
      <c r="A54" s="66"/>
      <c r="B54" s="66"/>
      <c r="C54" s="18" t="s">
        <v>77</v>
      </c>
      <c r="D54" s="66"/>
      <c r="F54" s="66"/>
      <c r="G54" s="17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17"/>
      <c r="AD54" s="22"/>
    </row>
    <row r="55" spans="1:30" ht="12.75">
      <c r="A55" s="66"/>
      <c r="B55" s="18" t="s">
        <v>27</v>
      </c>
      <c r="C55" s="18"/>
      <c r="D55" s="66"/>
      <c r="E55" s="17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17"/>
      <c r="AD55" s="17"/>
    </row>
    <row r="56" spans="1:30" ht="12.75">
      <c r="A56" s="17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3.5" thickBot="1">
      <c r="A57" s="24" t="s">
        <v>3</v>
      </c>
      <c r="B57" s="25" t="s">
        <v>0</v>
      </c>
      <c r="C57" s="25"/>
      <c r="D57" s="26"/>
      <c r="E57" s="27" t="s">
        <v>1</v>
      </c>
      <c r="F57" s="27"/>
      <c r="G57" s="27"/>
      <c r="H57" s="25" t="s">
        <v>4</v>
      </c>
      <c r="I57" s="27"/>
      <c r="J57" s="27"/>
      <c r="K57" s="27" t="s">
        <v>2</v>
      </c>
      <c r="L57" s="27"/>
      <c r="M57" s="27"/>
      <c r="N57" s="25" t="s">
        <v>4</v>
      </c>
      <c r="O57" s="26"/>
      <c r="P57" s="28"/>
      <c r="Q57" s="27" t="s">
        <v>36</v>
      </c>
      <c r="R57" s="27"/>
      <c r="S57" s="27"/>
      <c r="T57" s="25" t="s">
        <v>4</v>
      </c>
      <c r="U57" s="26"/>
      <c r="V57" s="28"/>
      <c r="W57" s="27" t="s">
        <v>37</v>
      </c>
      <c r="X57" s="27"/>
      <c r="Y57" s="27"/>
      <c r="Z57" s="29" t="s">
        <v>4</v>
      </c>
      <c r="AA57" s="26"/>
      <c r="AB57" s="31" t="s">
        <v>34</v>
      </c>
      <c r="AC57" s="26"/>
      <c r="AD57" s="31" t="s">
        <v>35</v>
      </c>
    </row>
    <row r="58" spans="1:30" ht="13.5" thickTop="1">
      <c r="A58" s="195" t="s">
        <v>5</v>
      </c>
      <c r="B58" s="41" t="s">
        <v>91</v>
      </c>
      <c r="C58" s="100" t="s">
        <v>92</v>
      </c>
      <c r="D58" s="33">
        <v>9</v>
      </c>
      <c r="E58" s="78" t="s">
        <v>80</v>
      </c>
      <c r="F58" s="35">
        <v>9</v>
      </c>
      <c r="G58" s="70" t="s">
        <v>228</v>
      </c>
      <c r="H58" s="48">
        <f aca="true" t="shared" si="13" ref="H58:H64">SUM(D58,F58)</f>
        <v>18</v>
      </c>
      <c r="I58" s="17"/>
      <c r="J58" s="33">
        <v>9</v>
      </c>
      <c r="K58" s="34" t="s">
        <v>371</v>
      </c>
      <c r="L58" s="35">
        <v>9</v>
      </c>
      <c r="M58" s="34" t="s">
        <v>405</v>
      </c>
      <c r="N58" s="36">
        <f aca="true" t="shared" si="14" ref="N58:N65">SUM(J58,L58)</f>
        <v>18</v>
      </c>
      <c r="O58" s="17"/>
      <c r="P58" s="33">
        <v>9</v>
      </c>
      <c r="Q58" s="34" t="s">
        <v>507</v>
      </c>
      <c r="R58" s="38">
        <v>14</v>
      </c>
      <c r="S58" s="34" t="s">
        <v>350</v>
      </c>
      <c r="T58" s="36">
        <f aca="true" t="shared" si="15" ref="T58:T72">SUM(P58,R58)</f>
        <v>23</v>
      </c>
      <c r="U58" s="17"/>
      <c r="V58" s="37">
        <v>14</v>
      </c>
      <c r="W58" s="34" t="s">
        <v>492</v>
      </c>
      <c r="X58" s="35">
        <v>9</v>
      </c>
      <c r="Y58" s="34" t="s">
        <v>438</v>
      </c>
      <c r="Z58" s="36">
        <f aca="true" t="shared" si="16" ref="Z58:Z75">SUM(V58,X58)</f>
        <v>23</v>
      </c>
      <c r="AA58" s="17"/>
      <c r="AB58" s="39">
        <v>5</v>
      </c>
      <c r="AC58" s="17"/>
      <c r="AD58" s="40">
        <f aca="true" t="shared" si="17" ref="AD58:AD73">SUM(H58,N58,T58,Z58,AB58)-MIN(H58,N58,T58)</f>
        <v>69</v>
      </c>
    </row>
    <row r="59" spans="1:30" ht="12.75">
      <c r="A59" s="195" t="s">
        <v>65</v>
      </c>
      <c r="B59" s="41" t="s">
        <v>265</v>
      </c>
      <c r="C59" s="101" t="s">
        <v>92</v>
      </c>
      <c r="D59" s="43">
        <v>9</v>
      </c>
      <c r="E59" s="79" t="s">
        <v>261</v>
      </c>
      <c r="F59" s="45">
        <v>9</v>
      </c>
      <c r="G59" s="44" t="s">
        <v>326</v>
      </c>
      <c r="H59" s="48">
        <f t="shared" si="13"/>
        <v>18</v>
      </c>
      <c r="I59" s="17"/>
      <c r="J59" s="43">
        <v>9</v>
      </c>
      <c r="K59" s="44" t="s">
        <v>476</v>
      </c>
      <c r="L59" s="45">
        <v>9</v>
      </c>
      <c r="M59" s="44" t="s">
        <v>496</v>
      </c>
      <c r="N59" s="36">
        <f t="shared" si="14"/>
        <v>18</v>
      </c>
      <c r="O59" s="17"/>
      <c r="P59" s="43">
        <v>9</v>
      </c>
      <c r="Q59" s="44" t="s">
        <v>349</v>
      </c>
      <c r="R59" s="45">
        <v>9</v>
      </c>
      <c r="S59" s="44" t="s">
        <v>311</v>
      </c>
      <c r="T59" s="36">
        <f t="shared" si="15"/>
        <v>18</v>
      </c>
      <c r="U59" s="17"/>
      <c r="V59" s="43">
        <v>7</v>
      </c>
      <c r="W59" s="44" t="s">
        <v>149</v>
      </c>
      <c r="X59" s="45">
        <v>9</v>
      </c>
      <c r="Y59" s="44" t="s">
        <v>371</v>
      </c>
      <c r="Z59" s="36">
        <f t="shared" si="16"/>
        <v>16</v>
      </c>
      <c r="AA59" s="17"/>
      <c r="AB59" s="49">
        <v>5</v>
      </c>
      <c r="AC59" s="17"/>
      <c r="AD59" s="40">
        <f t="shared" si="17"/>
        <v>57</v>
      </c>
    </row>
    <row r="60" spans="1:30" ht="12.75">
      <c r="A60" s="195" t="s">
        <v>66</v>
      </c>
      <c r="B60" s="41" t="s">
        <v>315</v>
      </c>
      <c r="C60" s="101" t="s">
        <v>78</v>
      </c>
      <c r="D60" s="43">
        <v>9</v>
      </c>
      <c r="E60" s="79" t="s">
        <v>311</v>
      </c>
      <c r="F60" s="45">
        <v>9</v>
      </c>
      <c r="G60" s="71" t="s">
        <v>341</v>
      </c>
      <c r="H60" s="48">
        <f t="shared" si="13"/>
        <v>18</v>
      </c>
      <c r="I60" s="17"/>
      <c r="J60" s="43">
        <v>7</v>
      </c>
      <c r="K60" s="44" t="s">
        <v>371</v>
      </c>
      <c r="L60" s="45">
        <v>9</v>
      </c>
      <c r="M60" s="44" t="s">
        <v>149</v>
      </c>
      <c r="N60" s="36">
        <f t="shared" si="14"/>
        <v>16</v>
      </c>
      <c r="O60" s="17"/>
      <c r="P60" s="43">
        <v>7</v>
      </c>
      <c r="Q60" s="44" t="s">
        <v>507</v>
      </c>
      <c r="R60" s="45">
        <v>6</v>
      </c>
      <c r="S60" s="44" t="s">
        <v>80</v>
      </c>
      <c r="T60" s="36">
        <f t="shared" si="15"/>
        <v>13</v>
      </c>
      <c r="U60" s="17"/>
      <c r="V60" s="43">
        <v>7</v>
      </c>
      <c r="W60" s="44" t="s">
        <v>496</v>
      </c>
      <c r="X60" s="45">
        <v>7</v>
      </c>
      <c r="Y60" s="44" t="s">
        <v>295</v>
      </c>
      <c r="Z60" s="36">
        <f t="shared" si="16"/>
        <v>14</v>
      </c>
      <c r="AA60" s="17"/>
      <c r="AB60" s="49">
        <v>5</v>
      </c>
      <c r="AC60" s="17"/>
      <c r="AD60" s="40">
        <f t="shared" si="17"/>
        <v>53</v>
      </c>
    </row>
    <row r="61" spans="1:30" ht="12.75">
      <c r="A61" s="172" t="s">
        <v>67</v>
      </c>
      <c r="B61" s="51" t="s">
        <v>162</v>
      </c>
      <c r="C61" s="111" t="s">
        <v>152</v>
      </c>
      <c r="D61" s="43">
        <v>9</v>
      </c>
      <c r="E61" s="79" t="s">
        <v>149</v>
      </c>
      <c r="F61" s="45">
        <v>7</v>
      </c>
      <c r="G61" s="71" t="s">
        <v>261</v>
      </c>
      <c r="H61" s="48">
        <f t="shared" si="13"/>
        <v>16</v>
      </c>
      <c r="I61" s="17"/>
      <c r="J61" s="43">
        <v>7</v>
      </c>
      <c r="K61" s="44" t="s">
        <v>295</v>
      </c>
      <c r="L61" s="45">
        <v>6</v>
      </c>
      <c r="M61" s="44" t="s">
        <v>476</v>
      </c>
      <c r="N61" s="36">
        <f t="shared" si="14"/>
        <v>13</v>
      </c>
      <c r="O61" s="17"/>
      <c r="P61" s="43">
        <v>5</v>
      </c>
      <c r="Q61" s="44" t="s">
        <v>80</v>
      </c>
      <c r="R61" s="45">
        <v>7</v>
      </c>
      <c r="S61" s="44" t="s">
        <v>311</v>
      </c>
      <c r="T61" s="36">
        <f t="shared" si="15"/>
        <v>12</v>
      </c>
      <c r="U61" s="17"/>
      <c r="V61" s="43">
        <v>6</v>
      </c>
      <c r="W61" s="44" t="s">
        <v>349</v>
      </c>
      <c r="X61" s="45">
        <v>7</v>
      </c>
      <c r="Y61" s="44" t="s">
        <v>371</v>
      </c>
      <c r="Z61" s="36">
        <f t="shared" si="16"/>
        <v>13</v>
      </c>
      <c r="AA61" s="17"/>
      <c r="AB61" s="49">
        <v>5</v>
      </c>
      <c r="AC61" s="17"/>
      <c r="AD61" s="40">
        <f t="shared" si="17"/>
        <v>47</v>
      </c>
    </row>
    <row r="62" spans="1:30" ht="12.75">
      <c r="A62" s="172" t="s">
        <v>67</v>
      </c>
      <c r="B62" s="41" t="s">
        <v>93</v>
      </c>
      <c r="C62" s="101" t="s">
        <v>82</v>
      </c>
      <c r="D62" s="43">
        <v>7</v>
      </c>
      <c r="E62" s="79" t="s">
        <v>80</v>
      </c>
      <c r="F62" s="45">
        <v>9</v>
      </c>
      <c r="G62" s="71" t="s">
        <v>295</v>
      </c>
      <c r="H62" s="48">
        <f t="shared" si="13"/>
        <v>16</v>
      </c>
      <c r="I62" s="17"/>
      <c r="J62" s="43" t="s">
        <v>243</v>
      </c>
      <c r="K62" s="44" t="s">
        <v>371</v>
      </c>
      <c r="L62" s="45">
        <v>6</v>
      </c>
      <c r="M62" s="44" t="s">
        <v>149</v>
      </c>
      <c r="N62" s="36">
        <f t="shared" si="14"/>
        <v>6</v>
      </c>
      <c r="O62" s="17"/>
      <c r="P62" s="43">
        <v>7</v>
      </c>
      <c r="Q62" s="44" t="s">
        <v>349</v>
      </c>
      <c r="R62" s="45">
        <v>5</v>
      </c>
      <c r="S62" s="44" t="s">
        <v>311</v>
      </c>
      <c r="T62" s="36">
        <f t="shared" si="15"/>
        <v>12</v>
      </c>
      <c r="U62" s="17"/>
      <c r="V62" s="43">
        <v>5</v>
      </c>
      <c r="W62" s="44" t="s">
        <v>476</v>
      </c>
      <c r="X62" s="45">
        <v>9</v>
      </c>
      <c r="Y62" s="44" t="s">
        <v>326</v>
      </c>
      <c r="Z62" s="36">
        <f t="shared" si="16"/>
        <v>14</v>
      </c>
      <c r="AA62" s="17"/>
      <c r="AB62" s="49">
        <v>5</v>
      </c>
      <c r="AC62" s="17"/>
      <c r="AD62" s="40">
        <f t="shared" si="17"/>
        <v>47</v>
      </c>
    </row>
    <row r="63" spans="1:30" ht="12.75">
      <c r="A63" s="169" t="s">
        <v>67</v>
      </c>
      <c r="B63" s="41" t="s">
        <v>415</v>
      </c>
      <c r="C63" s="101" t="s">
        <v>98</v>
      </c>
      <c r="D63" s="43"/>
      <c r="E63" s="79"/>
      <c r="F63" s="45"/>
      <c r="G63" s="71"/>
      <c r="H63" s="48">
        <f>SUM(D63,F63)</f>
        <v>0</v>
      </c>
      <c r="I63" s="17"/>
      <c r="J63" s="43">
        <v>9</v>
      </c>
      <c r="K63" s="44" t="s">
        <v>295</v>
      </c>
      <c r="L63" s="45">
        <v>9</v>
      </c>
      <c r="M63" s="44" t="s">
        <v>149</v>
      </c>
      <c r="N63" s="36">
        <f t="shared" si="14"/>
        <v>18</v>
      </c>
      <c r="O63" s="17"/>
      <c r="P63" s="43">
        <v>7</v>
      </c>
      <c r="Q63" s="44" t="s">
        <v>350</v>
      </c>
      <c r="R63" s="45">
        <v>7</v>
      </c>
      <c r="S63" s="44" t="s">
        <v>80</v>
      </c>
      <c r="T63" s="36">
        <f t="shared" si="15"/>
        <v>14</v>
      </c>
      <c r="U63" s="17"/>
      <c r="V63" s="43">
        <v>6</v>
      </c>
      <c r="W63" s="44" t="s">
        <v>492</v>
      </c>
      <c r="X63" s="45">
        <v>9</v>
      </c>
      <c r="Y63" s="44" t="s">
        <v>496</v>
      </c>
      <c r="Z63" s="36">
        <f t="shared" si="16"/>
        <v>15</v>
      </c>
      <c r="AA63" s="17"/>
      <c r="AB63" s="49">
        <v>0</v>
      </c>
      <c r="AC63" s="17"/>
      <c r="AD63" s="40">
        <f t="shared" si="17"/>
        <v>47</v>
      </c>
    </row>
    <row r="64" spans="1:30" ht="12.75">
      <c r="A64" s="169" t="s">
        <v>69</v>
      </c>
      <c r="B64" s="41" t="s">
        <v>266</v>
      </c>
      <c r="C64" s="101" t="s">
        <v>82</v>
      </c>
      <c r="D64" s="43" t="s">
        <v>243</v>
      </c>
      <c r="E64" s="79" t="s">
        <v>261</v>
      </c>
      <c r="F64" s="45">
        <v>7</v>
      </c>
      <c r="G64" s="71" t="s">
        <v>326</v>
      </c>
      <c r="H64" s="48">
        <f t="shared" si="13"/>
        <v>7</v>
      </c>
      <c r="I64" s="17"/>
      <c r="J64" s="43">
        <v>6</v>
      </c>
      <c r="K64" s="44" t="s">
        <v>295</v>
      </c>
      <c r="L64" s="45">
        <v>7</v>
      </c>
      <c r="M64" s="44" t="s">
        <v>476</v>
      </c>
      <c r="N64" s="36">
        <f t="shared" si="14"/>
        <v>13</v>
      </c>
      <c r="O64" s="17"/>
      <c r="P64" s="43">
        <v>7</v>
      </c>
      <c r="Q64" s="44" t="s">
        <v>149</v>
      </c>
      <c r="R64" s="45">
        <v>6</v>
      </c>
      <c r="S64" s="44" t="s">
        <v>311</v>
      </c>
      <c r="T64" s="36">
        <f t="shared" si="15"/>
        <v>13</v>
      </c>
      <c r="U64" s="17"/>
      <c r="V64" s="43">
        <v>7</v>
      </c>
      <c r="W64" s="44" t="s">
        <v>349</v>
      </c>
      <c r="X64" s="45">
        <v>6</v>
      </c>
      <c r="Y64" s="44" t="s">
        <v>496</v>
      </c>
      <c r="Z64" s="36">
        <f t="shared" si="16"/>
        <v>13</v>
      </c>
      <c r="AA64" s="17"/>
      <c r="AB64" s="49">
        <v>5</v>
      </c>
      <c r="AC64" s="17"/>
      <c r="AD64" s="40">
        <f t="shared" si="17"/>
        <v>44</v>
      </c>
    </row>
    <row r="65" spans="1:30" ht="12.75">
      <c r="A65" s="169" t="s">
        <v>68</v>
      </c>
      <c r="B65" s="41" t="s">
        <v>508</v>
      </c>
      <c r="C65" s="101" t="s">
        <v>92</v>
      </c>
      <c r="D65" s="43"/>
      <c r="E65" s="79"/>
      <c r="F65" s="45"/>
      <c r="G65" s="71"/>
      <c r="H65" s="48">
        <f aca="true" t="shared" si="18" ref="H65:H75">SUM(D65,F65)</f>
        <v>0</v>
      </c>
      <c r="I65" s="17"/>
      <c r="J65" s="43"/>
      <c r="K65" s="44"/>
      <c r="L65" s="45"/>
      <c r="M65" s="44"/>
      <c r="N65" s="36">
        <f t="shared" si="14"/>
        <v>0</v>
      </c>
      <c r="O65" s="17"/>
      <c r="P65" s="43">
        <v>6</v>
      </c>
      <c r="Q65" s="44" t="s">
        <v>507</v>
      </c>
      <c r="R65" s="45">
        <v>9</v>
      </c>
      <c r="S65" s="44" t="s">
        <v>326</v>
      </c>
      <c r="T65" s="36">
        <f t="shared" si="15"/>
        <v>15</v>
      </c>
      <c r="U65" s="17"/>
      <c r="V65" s="43">
        <v>5</v>
      </c>
      <c r="W65" s="44" t="s">
        <v>496</v>
      </c>
      <c r="X65" s="45">
        <v>6</v>
      </c>
      <c r="Y65" s="44" t="s">
        <v>149</v>
      </c>
      <c r="Z65" s="36">
        <f t="shared" si="16"/>
        <v>11</v>
      </c>
      <c r="AA65" s="17"/>
      <c r="AB65" s="49">
        <v>0</v>
      </c>
      <c r="AC65" s="17"/>
      <c r="AD65" s="40">
        <f t="shared" si="17"/>
        <v>26</v>
      </c>
    </row>
    <row r="66" spans="1:30" ht="12.75">
      <c r="A66" s="169" t="s">
        <v>71</v>
      </c>
      <c r="B66" s="41" t="s">
        <v>583</v>
      </c>
      <c r="C66" s="101" t="s">
        <v>92</v>
      </c>
      <c r="D66" s="43"/>
      <c r="E66" s="79"/>
      <c r="F66" s="45"/>
      <c r="G66" s="71"/>
      <c r="H66" s="48">
        <f t="shared" si="18"/>
        <v>0</v>
      </c>
      <c r="I66" s="17"/>
      <c r="J66" s="43"/>
      <c r="K66" s="44"/>
      <c r="L66" s="45"/>
      <c r="M66" s="44"/>
      <c r="N66" s="36">
        <f aca="true" t="shared" si="19" ref="N66:N75">SUM(J66,L66)</f>
        <v>0</v>
      </c>
      <c r="O66" s="17"/>
      <c r="P66" s="43"/>
      <c r="Q66" s="44"/>
      <c r="R66" s="45"/>
      <c r="S66" s="44"/>
      <c r="T66" s="36">
        <f>SUM(P66,R66)</f>
        <v>0</v>
      </c>
      <c r="U66" s="17"/>
      <c r="V66" s="43">
        <v>14</v>
      </c>
      <c r="W66" s="44" t="s">
        <v>349</v>
      </c>
      <c r="X66" s="45">
        <v>9</v>
      </c>
      <c r="Y66" s="44" t="s">
        <v>149</v>
      </c>
      <c r="Z66" s="36">
        <f t="shared" si="16"/>
        <v>23</v>
      </c>
      <c r="AA66" s="17"/>
      <c r="AB66" s="49">
        <v>0</v>
      </c>
      <c r="AC66" s="17"/>
      <c r="AD66" s="40">
        <f t="shared" si="17"/>
        <v>23</v>
      </c>
    </row>
    <row r="67" spans="1:30" ht="12.75">
      <c r="A67" s="169" t="s">
        <v>64</v>
      </c>
      <c r="B67" s="41" t="s">
        <v>381</v>
      </c>
      <c r="C67" s="111" t="s">
        <v>85</v>
      </c>
      <c r="D67" s="41"/>
      <c r="E67" s="79"/>
      <c r="F67" s="45"/>
      <c r="G67" s="71"/>
      <c r="H67" s="48">
        <f t="shared" si="18"/>
        <v>0</v>
      </c>
      <c r="I67" s="17"/>
      <c r="J67" s="43">
        <v>5</v>
      </c>
      <c r="K67" s="44" t="s">
        <v>371</v>
      </c>
      <c r="L67" s="45">
        <v>4</v>
      </c>
      <c r="M67" s="44" t="s">
        <v>149</v>
      </c>
      <c r="N67" s="36">
        <f t="shared" si="19"/>
        <v>9</v>
      </c>
      <c r="O67" s="17"/>
      <c r="P67" s="43">
        <v>6</v>
      </c>
      <c r="Q67" s="44" t="s">
        <v>349</v>
      </c>
      <c r="R67" s="45">
        <v>4</v>
      </c>
      <c r="S67" s="44" t="s">
        <v>80</v>
      </c>
      <c r="T67" s="48">
        <f>SUM(P67,R67)</f>
        <v>10</v>
      </c>
      <c r="U67" s="17"/>
      <c r="V67" s="43"/>
      <c r="W67" s="44"/>
      <c r="X67" s="45"/>
      <c r="Y67" s="44"/>
      <c r="Z67" s="36">
        <f t="shared" si="16"/>
        <v>0</v>
      </c>
      <c r="AA67" s="17"/>
      <c r="AB67" s="49">
        <v>0</v>
      </c>
      <c r="AC67" s="17"/>
      <c r="AD67" s="40">
        <f>SUM(H67,N67,T67,Z67,AB67)-MIN(H67,N67,T67)</f>
        <v>19</v>
      </c>
    </row>
    <row r="68" spans="1:30" ht="12.75">
      <c r="A68" s="169" t="s">
        <v>72</v>
      </c>
      <c r="B68" s="41" t="s">
        <v>542</v>
      </c>
      <c r="C68" s="111" t="s">
        <v>543</v>
      </c>
      <c r="D68" s="41"/>
      <c r="E68" s="79"/>
      <c r="F68" s="45"/>
      <c r="G68" s="71"/>
      <c r="H68" s="48">
        <f t="shared" si="18"/>
        <v>0</v>
      </c>
      <c r="I68" s="17"/>
      <c r="J68" s="43"/>
      <c r="K68" s="44"/>
      <c r="L68" s="45"/>
      <c r="M68" s="44"/>
      <c r="N68" s="36">
        <f t="shared" si="19"/>
        <v>0</v>
      </c>
      <c r="O68" s="17"/>
      <c r="P68" s="43">
        <v>9</v>
      </c>
      <c r="Q68" s="44" t="s">
        <v>80</v>
      </c>
      <c r="R68" s="45">
        <v>9</v>
      </c>
      <c r="S68" s="44" t="s">
        <v>149</v>
      </c>
      <c r="T68" s="36">
        <f>SUM(P68,R68)</f>
        <v>18</v>
      </c>
      <c r="U68" s="17"/>
      <c r="V68" s="43"/>
      <c r="W68" s="44"/>
      <c r="X68" s="45"/>
      <c r="Y68" s="44"/>
      <c r="Z68" s="36">
        <f t="shared" si="16"/>
        <v>0</v>
      </c>
      <c r="AA68" s="17"/>
      <c r="AB68" s="49">
        <v>0</v>
      </c>
      <c r="AC68" s="17"/>
      <c r="AD68" s="40">
        <f>SUM(H68,N68,T68,Z68,AB68)-MIN(H68,N68,T68)</f>
        <v>18</v>
      </c>
    </row>
    <row r="69" spans="1:30" ht="12.75">
      <c r="A69" s="169" t="s">
        <v>70</v>
      </c>
      <c r="B69" s="41" t="s">
        <v>316</v>
      </c>
      <c r="C69" s="111" t="s">
        <v>101</v>
      </c>
      <c r="D69" s="41">
        <v>7</v>
      </c>
      <c r="E69" s="79" t="s">
        <v>311</v>
      </c>
      <c r="F69" s="45">
        <v>9</v>
      </c>
      <c r="G69" s="71" t="s">
        <v>349</v>
      </c>
      <c r="H69" s="48">
        <f t="shared" si="18"/>
        <v>16</v>
      </c>
      <c r="I69" s="17"/>
      <c r="J69" s="43" t="s">
        <v>79</v>
      </c>
      <c r="K69" s="44" t="s">
        <v>295</v>
      </c>
      <c r="L69" s="45" t="s">
        <v>79</v>
      </c>
      <c r="M69" s="44" t="s">
        <v>492</v>
      </c>
      <c r="N69" s="36">
        <f t="shared" si="19"/>
        <v>0</v>
      </c>
      <c r="O69" s="17"/>
      <c r="P69" s="43"/>
      <c r="Q69" s="44"/>
      <c r="R69" s="45"/>
      <c r="S69" s="44"/>
      <c r="T69" s="36">
        <f t="shared" si="15"/>
        <v>0</v>
      </c>
      <c r="U69" s="17"/>
      <c r="V69" s="43"/>
      <c r="W69" s="44"/>
      <c r="X69" s="45"/>
      <c r="Y69" s="44"/>
      <c r="Z69" s="36">
        <f t="shared" si="16"/>
        <v>0</v>
      </c>
      <c r="AA69" s="17"/>
      <c r="AB69" s="49">
        <v>0</v>
      </c>
      <c r="AC69" s="17"/>
      <c r="AD69" s="40">
        <f>SUM(H69,N69,T69,Z69,AB69)-MIN(H69,N69,T69)</f>
        <v>16</v>
      </c>
    </row>
    <row r="70" spans="1:30" ht="12.75">
      <c r="A70" s="169" t="s">
        <v>73</v>
      </c>
      <c r="B70" s="41" t="s">
        <v>455</v>
      </c>
      <c r="C70" s="111" t="s">
        <v>286</v>
      </c>
      <c r="D70" s="41"/>
      <c r="E70" s="79"/>
      <c r="F70" s="45"/>
      <c r="G70" s="71"/>
      <c r="H70" s="48">
        <f t="shared" si="18"/>
        <v>0</v>
      </c>
      <c r="I70" s="17"/>
      <c r="J70" s="43">
        <v>5</v>
      </c>
      <c r="K70" s="44" t="s">
        <v>149</v>
      </c>
      <c r="L70" s="45">
        <v>9</v>
      </c>
      <c r="M70" s="44" t="s">
        <v>349</v>
      </c>
      <c r="N70" s="36">
        <f t="shared" si="19"/>
        <v>14</v>
      </c>
      <c r="O70" s="17"/>
      <c r="P70" s="43"/>
      <c r="Q70" s="44"/>
      <c r="R70" s="45"/>
      <c r="S70" s="44"/>
      <c r="T70" s="36">
        <f>SUM(P70,R70)</f>
        <v>0</v>
      </c>
      <c r="U70" s="17"/>
      <c r="V70" s="43"/>
      <c r="W70" s="44"/>
      <c r="X70" s="45"/>
      <c r="Y70" s="44"/>
      <c r="Z70" s="36">
        <f t="shared" si="16"/>
        <v>0</v>
      </c>
      <c r="AA70" s="17"/>
      <c r="AB70" s="49">
        <v>0</v>
      </c>
      <c r="AC70" s="17"/>
      <c r="AD70" s="40">
        <f>SUM(H70,N70,T70,Z70,AB70)-MIN(H70,N70,T70)</f>
        <v>14</v>
      </c>
    </row>
    <row r="71" spans="1:30" ht="12.75">
      <c r="A71" s="172" t="s">
        <v>74</v>
      </c>
      <c r="B71" s="41" t="s">
        <v>380</v>
      </c>
      <c r="C71" s="111" t="s">
        <v>129</v>
      </c>
      <c r="D71" s="41"/>
      <c r="E71" s="79"/>
      <c r="F71" s="45"/>
      <c r="G71" s="71"/>
      <c r="H71" s="48">
        <f t="shared" si="18"/>
        <v>0</v>
      </c>
      <c r="I71" s="17"/>
      <c r="J71" s="43">
        <v>6</v>
      </c>
      <c r="K71" s="44" t="s">
        <v>371</v>
      </c>
      <c r="L71" s="45">
        <v>7</v>
      </c>
      <c r="M71" s="44" t="s">
        <v>496</v>
      </c>
      <c r="N71" s="36">
        <f t="shared" si="19"/>
        <v>13</v>
      </c>
      <c r="O71" s="17"/>
      <c r="P71" s="43"/>
      <c r="Q71" s="44"/>
      <c r="R71" s="45"/>
      <c r="S71" s="44"/>
      <c r="T71" s="36">
        <f>SUM(P71,R71)</f>
        <v>0</v>
      </c>
      <c r="U71" s="17"/>
      <c r="V71" s="43"/>
      <c r="W71" s="44"/>
      <c r="X71" s="45"/>
      <c r="Y71" s="44"/>
      <c r="Z71" s="36">
        <f t="shared" si="16"/>
        <v>0</v>
      </c>
      <c r="AA71" s="17"/>
      <c r="AB71" s="49">
        <v>0</v>
      </c>
      <c r="AC71" s="17"/>
      <c r="AD71" s="40">
        <f>SUM(H71,N71,T71,Z71,AB71)-MIN(H71,N71,T71)</f>
        <v>13</v>
      </c>
    </row>
    <row r="72" spans="1:30" ht="12.75">
      <c r="A72" s="172" t="s">
        <v>75</v>
      </c>
      <c r="B72" s="41" t="s">
        <v>634</v>
      </c>
      <c r="C72" s="111" t="s">
        <v>96</v>
      </c>
      <c r="D72" s="41"/>
      <c r="E72" s="79"/>
      <c r="F72" s="45"/>
      <c r="G72" s="71"/>
      <c r="H72" s="48">
        <f t="shared" si="18"/>
        <v>0</v>
      </c>
      <c r="I72" s="17"/>
      <c r="J72" s="43"/>
      <c r="K72" s="44"/>
      <c r="L72" s="45"/>
      <c r="M72" s="44"/>
      <c r="N72" s="36">
        <f t="shared" si="19"/>
        <v>0</v>
      </c>
      <c r="O72" s="17"/>
      <c r="P72" s="43"/>
      <c r="Q72" s="44"/>
      <c r="R72" s="45"/>
      <c r="S72" s="44"/>
      <c r="T72" s="36">
        <f t="shared" si="15"/>
        <v>0</v>
      </c>
      <c r="U72" s="17"/>
      <c r="V72" s="43">
        <v>5</v>
      </c>
      <c r="W72" s="44" t="s">
        <v>149</v>
      </c>
      <c r="X72" s="45">
        <v>6</v>
      </c>
      <c r="Y72" s="44" t="s">
        <v>295</v>
      </c>
      <c r="Z72" s="36">
        <f t="shared" si="16"/>
        <v>11</v>
      </c>
      <c r="AA72" s="17"/>
      <c r="AB72" s="49">
        <v>0</v>
      </c>
      <c r="AC72" s="17"/>
      <c r="AD72" s="40">
        <f t="shared" si="17"/>
        <v>11</v>
      </c>
    </row>
    <row r="73" spans="1:30" ht="12.75">
      <c r="A73" s="172" t="s">
        <v>670</v>
      </c>
      <c r="B73" s="41" t="s">
        <v>635</v>
      </c>
      <c r="C73" s="111" t="s">
        <v>636</v>
      </c>
      <c r="D73" s="41"/>
      <c r="E73" s="79"/>
      <c r="F73" s="45"/>
      <c r="G73" s="71"/>
      <c r="H73" s="48">
        <f t="shared" si="18"/>
        <v>0</v>
      </c>
      <c r="I73" s="17"/>
      <c r="J73" s="43"/>
      <c r="K73" s="44"/>
      <c r="L73" s="45"/>
      <c r="M73" s="44"/>
      <c r="N73" s="36">
        <f t="shared" si="19"/>
        <v>0</v>
      </c>
      <c r="O73" s="17"/>
      <c r="P73" s="43"/>
      <c r="Q73" s="44"/>
      <c r="R73" s="45"/>
      <c r="S73" s="44"/>
      <c r="T73" s="36">
        <f>SUM(P73,R73)</f>
        <v>0</v>
      </c>
      <c r="U73" s="17"/>
      <c r="V73" s="43">
        <v>4</v>
      </c>
      <c r="W73" s="44" t="s">
        <v>149</v>
      </c>
      <c r="X73" s="45">
        <v>6</v>
      </c>
      <c r="Y73" s="44" t="s">
        <v>371</v>
      </c>
      <c r="Z73" s="36">
        <f t="shared" si="16"/>
        <v>10</v>
      </c>
      <c r="AA73" s="17"/>
      <c r="AB73" s="49">
        <v>0</v>
      </c>
      <c r="AC73" s="17"/>
      <c r="AD73" s="40">
        <f t="shared" si="17"/>
        <v>10</v>
      </c>
    </row>
    <row r="74" spans="1:30" ht="12.75">
      <c r="A74" s="172" t="s">
        <v>671</v>
      </c>
      <c r="B74" s="41" t="s">
        <v>456</v>
      </c>
      <c r="C74" s="111" t="s">
        <v>123</v>
      </c>
      <c r="D74" s="41"/>
      <c r="E74" s="79"/>
      <c r="F74" s="45"/>
      <c r="G74" s="71"/>
      <c r="H74" s="48">
        <f t="shared" si="18"/>
        <v>0</v>
      </c>
      <c r="I74" s="17"/>
      <c r="J74" s="43" t="s">
        <v>79</v>
      </c>
      <c r="K74" s="44" t="s">
        <v>149</v>
      </c>
      <c r="L74" s="45" t="s">
        <v>79</v>
      </c>
      <c r="M74" s="44" t="s">
        <v>492</v>
      </c>
      <c r="N74" s="36">
        <f t="shared" si="19"/>
        <v>0</v>
      </c>
      <c r="O74" s="17"/>
      <c r="P74" s="43"/>
      <c r="Q74" s="44"/>
      <c r="R74" s="45"/>
      <c r="S74" s="44"/>
      <c r="T74" s="36">
        <f>SUM(P74,R74)</f>
        <v>0</v>
      </c>
      <c r="U74" s="17"/>
      <c r="V74" s="43">
        <v>0</v>
      </c>
      <c r="W74" s="44" t="s">
        <v>492</v>
      </c>
      <c r="X74" s="45">
        <v>9</v>
      </c>
      <c r="Y74" s="44" t="s">
        <v>295</v>
      </c>
      <c r="Z74" s="36">
        <f t="shared" si="16"/>
        <v>9</v>
      </c>
      <c r="AA74" s="17"/>
      <c r="AB74" s="49">
        <v>0</v>
      </c>
      <c r="AC74" s="17"/>
      <c r="AD74" s="40">
        <f>SUM(H74,N74,T74,Z74,AB74)-MIN(H74,N74,T74)</f>
        <v>9</v>
      </c>
    </row>
    <row r="75" spans="1:30" ht="12.75">
      <c r="A75" s="172" t="s">
        <v>6</v>
      </c>
      <c r="B75" s="41" t="s">
        <v>299</v>
      </c>
      <c r="C75" s="111" t="s">
        <v>101</v>
      </c>
      <c r="D75" s="41" t="s">
        <v>79</v>
      </c>
      <c r="E75" s="79" t="s">
        <v>261</v>
      </c>
      <c r="F75" s="45"/>
      <c r="G75" s="71"/>
      <c r="H75" s="48">
        <f t="shared" si="18"/>
        <v>0</v>
      </c>
      <c r="I75" s="17"/>
      <c r="J75" s="46"/>
      <c r="K75" s="44"/>
      <c r="L75" s="45"/>
      <c r="M75" s="44"/>
      <c r="N75" s="36">
        <f t="shared" si="19"/>
        <v>0</v>
      </c>
      <c r="O75" s="17"/>
      <c r="P75" s="43"/>
      <c r="Q75" s="44"/>
      <c r="R75" s="45"/>
      <c r="S75" s="44"/>
      <c r="T75" s="36">
        <f>SUM(P75,R75)</f>
        <v>0</v>
      </c>
      <c r="U75" s="17"/>
      <c r="V75" s="43"/>
      <c r="W75" s="44"/>
      <c r="X75" s="45"/>
      <c r="Y75" s="44"/>
      <c r="Z75" s="36">
        <f t="shared" si="16"/>
        <v>0</v>
      </c>
      <c r="AA75" s="17"/>
      <c r="AB75" s="49">
        <v>0</v>
      </c>
      <c r="AC75" s="17"/>
      <c r="AD75" s="40">
        <f>SUM(H75,N75,T75,Z75,AB75)-MIN(H75,N75,T75)</f>
        <v>0</v>
      </c>
    </row>
    <row r="76" spans="1:30" ht="12.75">
      <c r="A76" s="7"/>
      <c r="B76" s="1"/>
      <c r="C76" s="1"/>
      <c r="D76" s="1"/>
      <c r="E76" s="4"/>
      <c r="F76" s="1"/>
      <c r="G76" s="4"/>
      <c r="H76" s="6"/>
      <c r="I76" s="1"/>
      <c r="J76" s="1"/>
      <c r="K76" s="4"/>
      <c r="L76" s="1"/>
      <c r="M76" s="4"/>
      <c r="N76" s="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2.75">
      <c r="A77" s="7"/>
      <c r="B77" s="1"/>
      <c r="C77" s="1"/>
      <c r="D77" s="1"/>
      <c r="E77" s="4"/>
      <c r="F77" s="1"/>
      <c r="G77" s="4"/>
      <c r="H77" s="6"/>
      <c r="I77" s="1"/>
      <c r="J77" s="1"/>
      <c r="K77" s="4"/>
      <c r="L77" s="1"/>
      <c r="M77" s="4"/>
      <c r="N77" s="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</sheetData>
  <sheetProtection password="CC1D" sheet="1" objects="1" scenarios="1" selectLockedCells="1" selectUnlockedCells="1"/>
  <printOptions/>
  <pageMargins left="0.7874015748031497" right="0.7874015748031497" top="0.7874015748031497" bottom="0.7874015748031497" header="0.5118110236220472" footer="0.5118110236220472"/>
  <pageSetup horizontalDpi="120" verticalDpi="120" orientation="landscape" paperSize="9" r:id="rId1"/>
  <headerFooter alignWithMargins="0">
    <oddFooter>&amp;L&amp;"Times New Roman,Itálico"&amp;8* Pontuação em Negrito, refere-se aos Recordes.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8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22.57421875" style="0" customWidth="1"/>
    <col min="3" max="3" width="7.140625" style="0" customWidth="1"/>
    <col min="4" max="4" width="3.421875" style="0" customWidth="1"/>
    <col min="5" max="5" width="3.57421875" style="0" customWidth="1"/>
    <col min="6" max="7" width="3.421875" style="0" customWidth="1"/>
    <col min="8" max="8" width="3.28125" style="0" customWidth="1"/>
    <col min="9" max="9" width="2.00390625" style="0" customWidth="1"/>
    <col min="10" max="10" width="3.7109375" style="0" customWidth="1"/>
    <col min="11" max="11" width="3.8515625" style="0" customWidth="1"/>
    <col min="12" max="12" width="3.421875" style="0" customWidth="1"/>
    <col min="13" max="13" width="4.00390625" style="0" customWidth="1"/>
    <col min="14" max="14" width="3.140625" style="0" customWidth="1"/>
    <col min="15" max="15" width="2.00390625" style="0" customWidth="1"/>
    <col min="16" max="16" width="3.421875" style="0" customWidth="1"/>
    <col min="17" max="17" width="3.8515625" style="0" customWidth="1"/>
    <col min="18" max="18" width="3.421875" style="0" customWidth="1"/>
    <col min="19" max="20" width="4.140625" style="0" customWidth="1"/>
    <col min="21" max="21" width="2.28125" style="0" customWidth="1"/>
    <col min="22" max="22" width="3.8515625" style="0" customWidth="1"/>
    <col min="23" max="24" width="3.421875" style="0" customWidth="1"/>
    <col min="25" max="25" width="3.7109375" style="0" customWidth="1"/>
    <col min="26" max="26" width="3.421875" style="0" customWidth="1"/>
    <col min="27" max="27" width="1.28515625" style="0" customWidth="1"/>
    <col min="28" max="28" width="5.7109375" style="0" customWidth="1"/>
    <col min="29" max="29" width="1.8515625" style="0" customWidth="1"/>
    <col min="30" max="30" width="7.00390625" style="0" customWidth="1"/>
  </cols>
  <sheetData>
    <row r="1" spans="1:36" ht="12.75">
      <c r="A1" s="21"/>
      <c r="B1" s="80"/>
      <c r="C1" s="18" t="s">
        <v>77</v>
      </c>
      <c r="D1" s="80"/>
      <c r="F1" s="80"/>
      <c r="G1" s="17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51"/>
      <c r="T1" s="23"/>
      <c r="U1" s="23"/>
      <c r="V1" s="23"/>
      <c r="W1" s="23"/>
      <c r="X1" s="23"/>
      <c r="Y1" s="23"/>
      <c r="Z1" s="23"/>
      <c r="AA1" s="23"/>
      <c r="AB1" s="23"/>
      <c r="AC1" s="23"/>
      <c r="AD1" s="22" t="s">
        <v>56</v>
      </c>
      <c r="AE1" s="1"/>
      <c r="AF1" s="1"/>
      <c r="AG1" s="1"/>
      <c r="AH1" s="1"/>
      <c r="AI1" s="1"/>
      <c r="AJ1" s="1"/>
    </row>
    <row r="2" spans="1:36" ht="12.75">
      <c r="A2" s="21"/>
      <c r="B2" s="18" t="s">
        <v>15</v>
      </c>
      <c r="C2" s="81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51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1"/>
      <c r="AF2" s="1"/>
      <c r="AG2" s="1"/>
      <c r="AH2" s="1"/>
      <c r="AI2" s="1"/>
      <c r="AJ2" s="1"/>
    </row>
    <row r="3" spans="1:36" ht="13.5" thickBot="1">
      <c r="A3" s="24" t="s">
        <v>3</v>
      </c>
      <c r="B3" s="25" t="s">
        <v>0</v>
      </c>
      <c r="C3" s="25"/>
      <c r="D3" s="26"/>
      <c r="E3" s="27" t="s">
        <v>1</v>
      </c>
      <c r="F3" s="27"/>
      <c r="G3" s="27"/>
      <c r="H3" s="25" t="s">
        <v>4</v>
      </c>
      <c r="I3" s="27"/>
      <c r="J3" s="27"/>
      <c r="K3" s="27" t="s">
        <v>2</v>
      </c>
      <c r="L3" s="27"/>
      <c r="M3" s="27"/>
      <c r="N3" s="25" t="s">
        <v>4</v>
      </c>
      <c r="O3" s="26"/>
      <c r="P3" s="28"/>
      <c r="Q3" s="27" t="s">
        <v>36</v>
      </c>
      <c r="R3" s="27"/>
      <c r="S3" s="27"/>
      <c r="T3" s="25" t="s">
        <v>4</v>
      </c>
      <c r="U3" s="26"/>
      <c r="V3" s="28"/>
      <c r="W3" s="27" t="s">
        <v>37</v>
      </c>
      <c r="X3" s="27"/>
      <c r="Y3" s="27"/>
      <c r="Z3" s="29" t="s">
        <v>4</v>
      </c>
      <c r="AA3" s="17"/>
      <c r="AB3" s="31" t="s">
        <v>34</v>
      </c>
      <c r="AC3" s="17"/>
      <c r="AD3" s="31" t="s">
        <v>35</v>
      </c>
      <c r="AE3" s="1"/>
      <c r="AF3" s="1"/>
      <c r="AG3" s="1"/>
      <c r="AH3" s="1"/>
      <c r="AI3" s="1"/>
      <c r="AJ3" s="1"/>
    </row>
    <row r="4" spans="1:36" ht="13.5" thickTop="1">
      <c r="A4" s="106" t="s">
        <v>5</v>
      </c>
      <c r="B4" s="32" t="s">
        <v>250</v>
      </c>
      <c r="C4" s="100" t="s">
        <v>101</v>
      </c>
      <c r="D4" s="33">
        <v>9</v>
      </c>
      <c r="E4" s="34" t="s">
        <v>228</v>
      </c>
      <c r="F4" s="38">
        <v>14</v>
      </c>
      <c r="G4" s="34" t="s">
        <v>349</v>
      </c>
      <c r="H4" s="36">
        <f aca="true" t="shared" si="0" ref="H4:H24">SUM(D4,F4)</f>
        <v>23</v>
      </c>
      <c r="I4" s="17"/>
      <c r="J4" s="33">
        <v>9</v>
      </c>
      <c r="K4" s="34" t="s">
        <v>149</v>
      </c>
      <c r="L4" s="35">
        <v>9</v>
      </c>
      <c r="M4" s="34" t="s">
        <v>326</v>
      </c>
      <c r="N4" s="36">
        <f aca="true" t="shared" si="1" ref="N4:N23">SUM(J4,L4)</f>
        <v>18</v>
      </c>
      <c r="O4" s="17"/>
      <c r="P4" s="33">
        <v>9</v>
      </c>
      <c r="Q4" s="34" t="s">
        <v>295</v>
      </c>
      <c r="R4" s="35">
        <v>9</v>
      </c>
      <c r="S4" s="34" t="s">
        <v>261</v>
      </c>
      <c r="T4" s="36">
        <f aca="true" t="shared" si="2" ref="T4:T18">SUM(P4,R4)</f>
        <v>18</v>
      </c>
      <c r="U4" s="17"/>
      <c r="V4" s="33">
        <v>9</v>
      </c>
      <c r="W4" s="34" t="s">
        <v>496</v>
      </c>
      <c r="X4" s="35">
        <v>9</v>
      </c>
      <c r="Y4" s="34" t="s">
        <v>476</v>
      </c>
      <c r="Z4" s="36">
        <f aca="true" t="shared" si="3" ref="Z4:Z24">SUM(V4,X4)</f>
        <v>18</v>
      </c>
      <c r="AA4" s="17"/>
      <c r="AB4" s="39">
        <v>5</v>
      </c>
      <c r="AC4" s="17"/>
      <c r="AD4" s="40">
        <f aca="true" t="shared" si="4" ref="AD4:AD21">SUM(H4,N4,T4,Z4,AB4)-MIN(H4,N4,T4)</f>
        <v>64</v>
      </c>
      <c r="AE4" s="1"/>
      <c r="AF4" s="1"/>
      <c r="AG4" s="1"/>
      <c r="AH4" s="1"/>
      <c r="AI4" s="1"/>
      <c r="AJ4" s="1"/>
    </row>
    <row r="5" spans="1:36" ht="12.75">
      <c r="A5" s="107" t="s">
        <v>65</v>
      </c>
      <c r="B5" s="41" t="s">
        <v>215</v>
      </c>
      <c r="C5" s="101" t="s">
        <v>101</v>
      </c>
      <c r="D5" s="43">
        <v>9</v>
      </c>
      <c r="E5" s="44" t="s">
        <v>149</v>
      </c>
      <c r="F5" s="45">
        <v>9</v>
      </c>
      <c r="G5" s="44" t="s">
        <v>326</v>
      </c>
      <c r="H5" s="36">
        <f t="shared" si="0"/>
        <v>18</v>
      </c>
      <c r="I5" s="17"/>
      <c r="J5" s="43">
        <v>9</v>
      </c>
      <c r="K5" s="44" t="s">
        <v>295</v>
      </c>
      <c r="L5" s="45">
        <v>9</v>
      </c>
      <c r="M5" s="44" t="s">
        <v>349</v>
      </c>
      <c r="N5" s="36">
        <f t="shared" si="1"/>
        <v>18</v>
      </c>
      <c r="O5" s="17"/>
      <c r="P5" s="43">
        <v>7</v>
      </c>
      <c r="Q5" s="44" t="s">
        <v>80</v>
      </c>
      <c r="R5" s="45">
        <v>9</v>
      </c>
      <c r="S5" s="44" t="s">
        <v>311</v>
      </c>
      <c r="T5" s="36">
        <f t="shared" si="2"/>
        <v>16</v>
      </c>
      <c r="U5" s="17"/>
      <c r="V5" s="43">
        <v>9</v>
      </c>
      <c r="W5" s="44" t="s">
        <v>438</v>
      </c>
      <c r="X5" s="45">
        <v>9</v>
      </c>
      <c r="Y5" s="44" t="s">
        <v>371</v>
      </c>
      <c r="Z5" s="36">
        <f t="shared" si="3"/>
        <v>18</v>
      </c>
      <c r="AA5" s="17"/>
      <c r="AB5" s="49">
        <v>5</v>
      </c>
      <c r="AC5" s="17"/>
      <c r="AD5" s="40">
        <f t="shared" si="4"/>
        <v>59</v>
      </c>
      <c r="AE5" s="1"/>
      <c r="AF5" s="1"/>
      <c r="AG5" s="1"/>
      <c r="AH5" s="1"/>
      <c r="AI5" s="1"/>
      <c r="AJ5" s="1"/>
    </row>
    <row r="6" spans="1:36" ht="12.75">
      <c r="A6" s="107" t="s">
        <v>66</v>
      </c>
      <c r="B6" s="41" t="s">
        <v>135</v>
      </c>
      <c r="C6" s="101" t="s">
        <v>98</v>
      </c>
      <c r="D6" s="43">
        <v>9</v>
      </c>
      <c r="E6" s="44" t="s">
        <v>80</v>
      </c>
      <c r="F6" s="45">
        <v>6</v>
      </c>
      <c r="G6" s="44" t="s">
        <v>341</v>
      </c>
      <c r="H6" s="36">
        <f t="shared" si="0"/>
        <v>15</v>
      </c>
      <c r="I6" s="17"/>
      <c r="J6" s="43">
        <v>9</v>
      </c>
      <c r="K6" s="44" t="s">
        <v>371</v>
      </c>
      <c r="L6" s="45">
        <v>6</v>
      </c>
      <c r="M6" s="44" t="s">
        <v>492</v>
      </c>
      <c r="N6" s="36">
        <f t="shared" si="1"/>
        <v>15</v>
      </c>
      <c r="O6" s="17"/>
      <c r="P6" s="43">
        <v>9</v>
      </c>
      <c r="Q6" s="44" t="s">
        <v>507</v>
      </c>
      <c r="R6" s="45">
        <v>7</v>
      </c>
      <c r="S6" s="44" t="s">
        <v>311</v>
      </c>
      <c r="T6" s="36">
        <f t="shared" si="2"/>
        <v>16</v>
      </c>
      <c r="U6" s="17"/>
      <c r="V6" s="43">
        <v>9</v>
      </c>
      <c r="W6" s="44" t="s">
        <v>149</v>
      </c>
      <c r="X6" s="45">
        <v>7</v>
      </c>
      <c r="Y6" s="44" t="s">
        <v>295</v>
      </c>
      <c r="Z6" s="36">
        <f t="shared" si="3"/>
        <v>16</v>
      </c>
      <c r="AA6" s="17"/>
      <c r="AB6" s="49">
        <v>5</v>
      </c>
      <c r="AC6" s="17"/>
      <c r="AD6" s="40">
        <f t="shared" si="4"/>
        <v>52</v>
      </c>
      <c r="AE6" s="1"/>
      <c r="AF6" s="1"/>
      <c r="AG6" s="1"/>
      <c r="AH6" s="1"/>
      <c r="AI6" s="1"/>
      <c r="AJ6" s="1"/>
    </row>
    <row r="7" spans="1:36" ht="12.75">
      <c r="A7" s="107" t="s">
        <v>67</v>
      </c>
      <c r="B7" s="41" t="s">
        <v>251</v>
      </c>
      <c r="C7" s="101" t="s">
        <v>92</v>
      </c>
      <c r="D7" s="43">
        <v>7</v>
      </c>
      <c r="E7" s="44" t="s">
        <v>228</v>
      </c>
      <c r="F7" s="45">
        <v>7</v>
      </c>
      <c r="G7" s="44" t="s">
        <v>326</v>
      </c>
      <c r="H7" s="36">
        <f t="shared" si="0"/>
        <v>14</v>
      </c>
      <c r="I7" s="17"/>
      <c r="J7" s="43">
        <v>6</v>
      </c>
      <c r="K7" s="44" t="s">
        <v>295</v>
      </c>
      <c r="L7" s="45">
        <v>7</v>
      </c>
      <c r="M7" s="44" t="s">
        <v>492</v>
      </c>
      <c r="N7" s="36">
        <f t="shared" si="1"/>
        <v>13</v>
      </c>
      <c r="O7" s="17"/>
      <c r="P7" s="43">
        <v>9</v>
      </c>
      <c r="Q7" s="44" t="s">
        <v>80</v>
      </c>
      <c r="R7" s="45">
        <v>9</v>
      </c>
      <c r="S7" s="44" t="s">
        <v>149</v>
      </c>
      <c r="T7" s="36">
        <f t="shared" si="2"/>
        <v>18</v>
      </c>
      <c r="U7" s="17"/>
      <c r="V7" s="43">
        <v>7</v>
      </c>
      <c r="W7" s="44" t="s">
        <v>349</v>
      </c>
      <c r="X7" s="45">
        <v>7</v>
      </c>
      <c r="Y7" s="44" t="s">
        <v>371</v>
      </c>
      <c r="Z7" s="36">
        <f t="shared" si="3"/>
        <v>14</v>
      </c>
      <c r="AA7" s="17"/>
      <c r="AB7" s="49">
        <v>5</v>
      </c>
      <c r="AC7" s="17"/>
      <c r="AD7" s="40">
        <f t="shared" si="4"/>
        <v>51</v>
      </c>
      <c r="AE7" s="1"/>
      <c r="AF7" s="1"/>
      <c r="AG7" s="1"/>
      <c r="AH7" s="1"/>
      <c r="AI7" s="1"/>
      <c r="AJ7" s="1"/>
    </row>
    <row r="8" spans="1:36" ht="12.75">
      <c r="A8" s="107" t="s">
        <v>69</v>
      </c>
      <c r="B8" s="41" t="s">
        <v>291</v>
      </c>
      <c r="C8" s="101" t="s">
        <v>82</v>
      </c>
      <c r="D8" s="43">
        <v>9</v>
      </c>
      <c r="E8" s="44" t="s">
        <v>261</v>
      </c>
      <c r="F8" s="45">
        <v>9</v>
      </c>
      <c r="G8" s="44" t="s">
        <v>311</v>
      </c>
      <c r="H8" s="36">
        <f t="shared" si="0"/>
        <v>18</v>
      </c>
      <c r="I8" s="17"/>
      <c r="J8" s="43">
        <v>6</v>
      </c>
      <c r="K8" s="44" t="s">
        <v>149</v>
      </c>
      <c r="L8" s="45">
        <v>7</v>
      </c>
      <c r="M8" s="44" t="s">
        <v>349</v>
      </c>
      <c r="N8" s="36">
        <f t="shared" si="1"/>
        <v>13</v>
      </c>
      <c r="O8" s="17"/>
      <c r="P8" s="43">
        <v>6</v>
      </c>
      <c r="Q8" s="44" t="s">
        <v>295</v>
      </c>
      <c r="R8" s="45">
        <v>7</v>
      </c>
      <c r="S8" s="44" t="s">
        <v>326</v>
      </c>
      <c r="T8" s="36">
        <f t="shared" si="2"/>
        <v>13</v>
      </c>
      <c r="U8" s="17"/>
      <c r="V8" s="43">
        <v>7</v>
      </c>
      <c r="W8" s="44" t="s">
        <v>438</v>
      </c>
      <c r="X8" s="45">
        <v>7</v>
      </c>
      <c r="Y8" s="44" t="s">
        <v>476</v>
      </c>
      <c r="Z8" s="36">
        <f t="shared" si="3"/>
        <v>14</v>
      </c>
      <c r="AA8" s="17"/>
      <c r="AB8" s="49">
        <v>5</v>
      </c>
      <c r="AC8" s="17"/>
      <c r="AD8" s="40">
        <f t="shared" si="4"/>
        <v>50</v>
      </c>
      <c r="AE8" s="1"/>
      <c r="AF8" s="1"/>
      <c r="AG8" s="1"/>
      <c r="AH8" s="1"/>
      <c r="AI8" s="1"/>
      <c r="AJ8" s="1"/>
    </row>
    <row r="9" spans="1:36" ht="12.75">
      <c r="A9" s="104" t="s">
        <v>68</v>
      </c>
      <c r="B9" s="58" t="s">
        <v>252</v>
      </c>
      <c r="C9" s="101" t="s">
        <v>123</v>
      </c>
      <c r="D9" s="43">
        <v>6</v>
      </c>
      <c r="E9" s="44" t="s">
        <v>228</v>
      </c>
      <c r="F9" s="45">
        <v>5</v>
      </c>
      <c r="G9" s="44" t="s">
        <v>341</v>
      </c>
      <c r="H9" s="36">
        <f t="shared" si="0"/>
        <v>11</v>
      </c>
      <c r="I9" s="17"/>
      <c r="J9" s="43">
        <v>9</v>
      </c>
      <c r="K9" s="44" t="s">
        <v>476</v>
      </c>
      <c r="L9" s="45">
        <v>6</v>
      </c>
      <c r="M9" s="44" t="s">
        <v>496</v>
      </c>
      <c r="N9" s="36">
        <f t="shared" si="1"/>
        <v>15</v>
      </c>
      <c r="O9" s="17"/>
      <c r="P9" s="43">
        <v>7</v>
      </c>
      <c r="Q9" s="44" t="s">
        <v>349</v>
      </c>
      <c r="R9" s="45">
        <v>7</v>
      </c>
      <c r="S9" s="44" t="s">
        <v>261</v>
      </c>
      <c r="T9" s="36">
        <f t="shared" si="2"/>
        <v>14</v>
      </c>
      <c r="U9" s="17"/>
      <c r="V9" s="43">
        <v>9</v>
      </c>
      <c r="W9" s="44" t="s">
        <v>326</v>
      </c>
      <c r="X9" s="45">
        <v>5</v>
      </c>
      <c r="Y9" s="44" t="s">
        <v>371</v>
      </c>
      <c r="Z9" s="36">
        <f t="shared" si="3"/>
        <v>14</v>
      </c>
      <c r="AA9" s="17"/>
      <c r="AB9" s="49">
        <v>5</v>
      </c>
      <c r="AC9" s="17"/>
      <c r="AD9" s="40">
        <f t="shared" si="4"/>
        <v>48</v>
      </c>
      <c r="AF9" s="1"/>
      <c r="AG9" s="1"/>
      <c r="AH9" s="1"/>
      <c r="AI9" s="1"/>
      <c r="AJ9" s="1"/>
    </row>
    <row r="10" spans="1:36" ht="12.75">
      <c r="A10" s="104" t="s">
        <v>71</v>
      </c>
      <c r="B10" s="58" t="s">
        <v>136</v>
      </c>
      <c r="C10" s="101" t="s">
        <v>92</v>
      </c>
      <c r="D10" s="43">
        <v>7</v>
      </c>
      <c r="E10" s="44" t="s">
        <v>80</v>
      </c>
      <c r="F10" s="45">
        <v>9</v>
      </c>
      <c r="G10" s="44" t="s">
        <v>350</v>
      </c>
      <c r="H10" s="36">
        <f t="shared" si="0"/>
        <v>16</v>
      </c>
      <c r="I10" s="17"/>
      <c r="J10" s="43">
        <v>7</v>
      </c>
      <c r="K10" s="44" t="s">
        <v>149</v>
      </c>
      <c r="L10" s="45">
        <v>7</v>
      </c>
      <c r="M10" s="44" t="s">
        <v>326</v>
      </c>
      <c r="N10" s="36">
        <f t="shared" si="1"/>
        <v>14</v>
      </c>
      <c r="O10" s="17"/>
      <c r="P10" s="43" t="s">
        <v>79</v>
      </c>
      <c r="Q10" s="44" t="s">
        <v>295</v>
      </c>
      <c r="R10" s="45" t="s">
        <v>79</v>
      </c>
      <c r="S10" s="44" t="s">
        <v>349</v>
      </c>
      <c r="T10" s="36">
        <f t="shared" si="2"/>
        <v>0</v>
      </c>
      <c r="U10" s="17"/>
      <c r="V10" s="43">
        <v>7</v>
      </c>
      <c r="W10" s="44" t="s">
        <v>492</v>
      </c>
      <c r="X10" s="45">
        <v>7</v>
      </c>
      <c r="Y10" s="44" t="s">
        <v>496</v>
      </c>
      <c r="Z10" s="36">
        <f t="shared" si="3"/>
        <v>14</v>
      </c>
      <c r="AA10" s="17"/>
      <c r="AB10" s="49">
        <v>0</v>
      </c>
      <c r="AC10" s="17"/>
      <c r="AD10" s="40">
        <f t="shared" si="4"/>
        <v>44</v>
      </c>
      <c r="AF10" s="1"/>
      <c r="AG10" s="1"/>
      <c r="AH10" s="1"/>
      <c r="AI10" s="1"/>
      <c r="AJ10" s="1"/>
    </row>
    <row r="11" spans="1:36" ht="12.75">
      <c r="A11" s="104" t="s">
        <v>64</v>
      </c>
      <c r="B11" s="58" t="s">
        <v>370</v>
      </c>
      <c r="C11" s="101" t="s">
        <v>82</v>
      </c>
      <c r="D11" s="43">
        <v>5</v>
      </c>
      <c r="E11" s="44" t="s">
        <v>149</v>
      </c>
      <c r="F11" s="45">
        <v>4</v>
      </c>
      <c r="G11" s="44" t="s">
        <v>341</v>
      </c>
      <c r="H11" s="36">
        <f t="shared" si="0"/>
        <v>9</v>
      </c>
      <c r="I11" s="17"/>
      <c r="J11" s="43">
        <v>5</v>
      </c>
      <c r="K11" s="44" t="s">
        <v>371</v>
      </c>
      <c r="L11" s="45">
        <v>4</v>
      </c>
      <c r="M11" s="44" t="s">
        <v>295</v>
      </c>
      <c r="N11" s="36">
        <f t="shared" si="1"/>
        <v>9</v>
      </c>
      <c r="O11" s="17"/>
      <c r="P11" s="43">
        <v>6</v>
      </c>
      <c r="Q11" s="44" t="s">
        <v>349</v>
      </c>
      <c r="R11" s="45">
        <v>5</v>
      </c>
      <c r="S11" s="44" t="s">
        <v>311</v>
      </c>
      <c r="T11" s="36">
        <f t="shared" si="2"/>
        <v>11</v>
      </c>
      <c r="U11" s="17"/>
      <c r="V11" s="43">
        <v>6</v>
      </c>
      <c r="W11" s="44" t="s">
        <v>492</v>
      </c>
      <c r="X11" s="45">
        <v>6</v>
      </c>
      <c r="Y11" s="44" t="s">
        <v>496</v>
      </c>
      <c r="Z11" s="36">
        <f t="shared" si="3"/>
        <v>12</v>
      </c>
      <c r="AA11" s="17"/>
      <c r="AB11" s="49">
        <v>5</v>
      </c>
      <c r="AC11" s="17"/>
      <c r="AD11" s="40">
        <f t="shared" si="4"/>
        <v>37</v>
      </c>
      <c r="AF11" s="1"/>
      <c r="AG11" s="1"/>
      <c r="AH11" s="1"/>
      <c r="AI11" s="1"/>
      <c r="AJ11" s="1"/>
    </row>
    <row r="12" spans="1:36" ht="12.75">
      <c r="A12" s="104" t="s">
        <v>72</v>
      </c>
      <c r="B12" s="58" t="s">
        <v>216</v>
      </c>
      <c r="C12" s="101" t="s">
        <v>156</v>
      </c>
      <c r="D12" s="43">
        <v>6</v>
      </c>
      <c r="E12" s="44" t="s">
        <v>149</v>
      </c>
      <c r="F12" s="45">
        <v>9</v>
      </c>
      <c r="G12" s="44" t="s">
        <v>295</v>
      </c>
      <c r="H12" s="36">
        <f t="shared" si="0"/>
        <v>15</v>
      </c>
      <c r="I12" s="17"/>
      <c r="J12" s="43">
        <v>6</v>
      </c>
      <c r="K12" s="44" t="s">
        <v>326</v>
      </c>
      <c r="L12" s="45">
        <v>4</v>
      </c>
      <c r="M12" s="44" t="s">
        <v>496</v>
      </c>
      <c r="N12" s="36">
        <f t="shared" si="1"/>
        <v>10</v>
      </c>
      <c r="O12" s="17"/>
      <c r="P12" s="43"/>
      <c r="Q12" s="44"/>
      <c r="R12" s="45"/>
      <c r="S12" s="44"/>
      <c r="T12" s="36">
        <f t="shared" si="2"/>
        <v>0</v>
      </c>
      <c r="U12" s="17"/>
      <c r="V12" s="43">
        <v>6</v>
      </c>
      <c r="W12" s="44" t="s">
        <v>349</v>
      </c>
      <c r="X12" s="45">
        <v>4</v>
      </c>
      <c r="Y12" s="44" t="s">
        <v>371</v>
      </c>
      <c r="Z12" s="36">
        <f t="shared" si="3"/>
        <v>10</v>
      </c>
      <c r="AA12" s="17"/>
      <c r="AB12" s="49">
        <v>0</v>
      </c>
      <c r="AC12" s="17"/>
      <c r="AD12" s="40">
        <f t="shared" si="4"/>
        <v>35</v>
      </c>
      <c r="AF12" s="1"/>
      <c r="AG12" s="1"/>
      <c r="AH12" s="1"/>
      <c r="AI12" s="1"/>
      <c r="AJ12" s="1"/>
    </row>
    <row r="13" spans="1:36" ht="12" customHeight="1">
      <c r="A13" s="104" t="s">
        <v>70</v>
      </c>
      <c r="B13" s="58" t="s">
        <v>217</v>
      </c>
      <c r="C13" s="101" t="s">
        <v>85</v>
      </c>
      <c r="D13" s="43">
        <v>4</v>
      </c>
      <c r="E13" s="44" t="s">
        <v>149</v>
      </c>
      <c r="F13" s="45">
        <v>7</v>
      </c>
      <c r="G13" s="44" t="s">
        <v>295</v>
      </c>
      <c r="H13" s="36">
        <f t="shared" si="0"/>
        <v>11</v>
      </c>
      <c r="I13" s="17"/>
      <c r="J13" s="43">
        <v>4</v>
      </c>
      <c r="K13" s="44" t="s">
        <v>371</v>
      </c>
      <c r="L13" s="45">
        <v>6</v>
      </c>
      <c r="M13" s="44" t="s">
        <v>349</v>
      </c>
      <c r="N13" s="36">
        <f t="shared" si="1"/>
        <v>10</v>
      </c>
      <c r="O13" s="17"/>
      <c r="P13" s="43" t="s">
        <v>79</v>
      </c>
      <c r="Q13" s="44" t="s">
        <v>80</v>
      </c>
      <c r="R13" s="45" t="s">
        <v>79</v>
      </c>
      <c r="S13" s="44" t="s">
        <v>311</v>
      </c>
      <c r="T13" s="36">
        <f t="shared" si="2"/>
        <v>0</v>
      </c>
      <c r="U13" s="17"/>
      <c r="V13" s="43">
        <v>5</v>
      </c>
      <c r="W13" s="44" t="s">
        <v>492</v>
      </c>
      <c r="X13" s="45">
        <v>6</v>
      </c>
      <c r="Y13" s="44" t="s">
        <v>476</v>
      </c>
      <c r="Z13" s="36">
        <f t="shared" si="3"/>
        <v>11</v>
      </c>
      <c r="AA13" s="17"/>
      <c r="AB13" s="49">
        <v>0</v>
      </c>
      <c r="AC13" s="17"/>
      <c r="AD13" s="40">
        <f t="shared" si="4"/>
        <v>32</v>
      </c>
      <c r="AF13" s="1"/>
      <c r="AG13" s="1"/>
      <c r="AH13" s="1"/>
      <c r="AI13" s="1"/>
      <c r="AJ13" s="1"/>
    </row>
    <row r="14" spans="1:36" ht="12" customHeight="1">
      <c r="A14" s="104" t="s">
        <v>70</v>
      </c>
      <c r="B14" s="58" t="s">
        <v>486</v>
      </c>
      <c r="C14" s="101" t="s">
        <v>87</v>
      </c>
      <c r="D14" s="43"/>
      <c r="E14" s="44"/>
      <c r="F14" s="45"/>
      <c r="G14" s="44"/>
      <c r="H14" s="36">
        <f t="shared" si="0"/>
        <v>0</v>
      </c>
      <c r="I14" s="17"/>
      <c r="J14" s="43">
        <v>7</v>
      </c>
      <c r="K14" s="44" t="s">
        <v>476</v>
      </c>
      <c r="L14" s="45">
        <v>7</v>
      </c>
      <c r="M14" s="44" t="s">
        <v>496</v>
      </c>
      <c r="N14" s="36">
        <f t="shared" si="1"/>
        <v>14</v>
      </c>
      <c r="O14" s="17"/>
      <c r="P14" s="43">
        <v>9</v>
      </c>
      <c r="Q14" s="44" t="s">
        <v>349</v>
      </c>
      <c r="R14" s="45">
        <v>9</v>
      </c>
      <c r="S14" s="44" t="s">
        <v>326</v>
      </c>
      <c r="T14" s="36">
        <f t="shared" si="2"/>
        <v>18</v>
      </c>
      <c r="U14" s="17"/>
      <c r="V14" s="43"/>
      <c r="W14" s="44"/>
      <c r="X14" s="47"/>
      <c r="Y14" s="44"/>
      <c r="Z14" s="36">
        <f t="shared" si="3"/>
        <v>0</v>
      </c>
      <c r="AA14" s="17"/>
      <c r="AB14" s="49">
        <v>0</v>
      </c>
      <c r="AC14" s="17"/>
      <c r="AD14" s="40">
        <f t="shared" si="4"/>
        <v>32</v>
      </c>
      <c r="AF14" s="1"/>
      <c r="AG14" s="1"/>
      <c r="AH14" s="1"/>
      <c r="AI14" s="1"/>
      <c r="AJ14" s="1"/>
    </row>
    <row r="15" spans="1:36" ht="12" customHeight="1">
      <c r="A15" s="104" t="s">
        <v>73</v>
      </c>
      <c r="B15" s="58" t="s">
        <v>409</v>
      </c>
      <c r="C15" s="101" t="s">
        <v>96</v>
      </c>
      <c r="D15" s="43"/>
      <c r="E15" s="44"/>
      <c r="F15" s="45"/>
      <c r="G15" s="44"/>
      <c r="H15" s="36">
        <f t="shared" si="0"/>
        <v>0</v>
      </c>
      <c r="I15" s="17"/>
      <c r="J15" s="46">
        <v>14</v>
      </c>
      <c r="K15" s="44" t="s">
        <v>405</v>
      </c>
      <c r="L15" s="47">
        <v>14</v>
      </c>
      <c r="M15" s="44" t="s">
        <v>496</v>
      </c>
      <c r="N15" s="36">
        <f t="shared" si="1"/>
        <v>28</v>
      </c>
      <c r="O15" s="17"/>
      <c r="P15" s="43"/>
      <c r="Q15" s="44"/>
      <c r="R15" s="45"/>
      <c r="S15" s="44"/>
      <c r="T15" s="36">
        <f t="shared" si="2"/>
        <v>0</v>
      </c>
      <c r="U15" s="17"/>
      <c r="V15" s="43"/>
      <c r="W15" s="44"/>
      <c r="X15" s="45"/>
      <c r="Y15" s="44"/>
      <c r="Z15" s="36">
        <f t="shared" si="3"/>
        <v>0</v>
      </c>
      <c r="AA15" s="17"/>
      <c r="AB15" s="49">
        <v>0</v>
      </c>
      <c r="AC15" s="17"/>
      <c r="AD15" s="40">
        <f t="shared" si="4"/>
        <v>28</v>
      </c>
      <c r="AF15" s="1"/>
      <c r="AG15" s="1"/>
      <c r="AH15" s="1"/>
      <c r="AI15" s="1"/>
      <c r="AJ15" s="1"/>
    </row>
    <row r="16" spans="1:36" ht="12" customHeight="1">
      <c r="A16" s="104" t="s">
        <v>74</v>
      </c>
      <c r="B16" s="58" t="s">
        <v>403</v>
      </c>
      <c r="C16" s="101" t="s">
        <v>198</v>
      </c>
      <c r="D16" s="43">
        <v>7</v>
      </c>
      <c r="E16" s="44" t="s">
        <v>149</v>
      </c>
      <c r="F16" s="45">
        <v>6</v>
      </c>
      <c r="G16" s="44" t="s">
        <v>326</v>
      </c>
      <c r="H16" s="36">
        <f t="shared" si="0"/>
        <v>13</v>
      </c>
      <c r="I16" s="17"/>
      <c r="J16" s="43">
        <v>6</v>
      </c>
      <c r="K16" s="44" t="s">
        <v>371</v>
      </c>
      <c r="L16" s="45">
        <v>5</v>
      </c>
      <c r="M16" s="44" t="s">
        <v>496</v>
      </c>
      <c r="N16" s="36">
        <f t="shared" si="1"/>
        <v>11</v>
      </c>
      <c r="O16" s="17"/>
      <c r="P16" s="43">
        <v>7</v>
      </c>
      <c r="Q16" s="44" t="s">
        <v>295</v>
      </c>
      <c r="R16" s="45">
        <v>6</v>
      </c>
      <c r="S16" s="44" t="s">
        <v>311</v>
      </c>
      <c r="T16" s="36">
        <f t="shared" si="2"/>
        <v>13</v>
      </c>
      <c r="U16" s="17"/>
      <c r="V16" s="43"/>
      <c r="W16" s="44"/>
      <c r="X16" s="45"/>
      <c r="Y16" s="44"/>
      <c r="Z16" s="36">
        <f t="shared" si="3"/>
        <v>0</v>
      </c>
      <c r="AA16" s="17"/>
      <c r="AB16" s="49">
        <v>0</v>
      </c>
      <c r="AC16" s="17"/>
      <c r="AD16" s="40">
        <f t="shared" si="4"/>
        <v>26</v>
      </c>
      <c r="AF16" s="1"/>
      <c r="AG16" s="1"/>
      <c r="AH16" s="1"/>
      <c r="AI16" s="1"/>
      <c r="AJ16" s="1"/>
    </row>
    <row r="17" spans="1:36" ht="12.75">
      <c r="A17" s="104" t="s">
        <v>74</v>
      </c>
      <c r="B17" s="58" t="s">
        <v>346</v>
      </c>
      <c r="C17" s="101" t="s">
        <v>119</v>
      </c>
      <c r="D17" s="43">
        <v>7</v>
      </c>
      <c r="E17" s="44" t="s">
        <v>341</v>
      </c>
      <c r="F17" s="45">
        <v>7</v>
      </c>
      <c r="G17" s="44" t="s">
        <v>349</v>
      </c>
      <c r="H17" s="36">
        <f t="shared" si="0"/>
        <v>14</v>
      </c>
      <c r="I17" s="17"/>
      <c r="J17" s="43">
        <v>7</v>
      </c>
      <c r="K17" s="44" t="s">
        <v>371</v>
      </c>
      <c r="L17" s="45">
        <v>5</v>
      </c>
      <c r="M17" s="44" t="s">
        <v>295</v>
      </c>
      <c r="N17" s="48">
        <f t="shared" si="1"/>
        <v>12</v>
      </c>
      <c r="O17" s="17"/>
      <c r="P17" s="43">
        <v>6</v>
      </c>
      <c r="Q17" s="44" t="s">
        <v>261</v>
      </c>
      <c r="R17" s="45" t="s">
        <v>243</v>
      </c>
      <c r="S17" s="44" t="s">
        <v>311</v>
      </c>
      <c r="T17" s="48">
        <f t="shared" si="2"/>
        <v>6</v>
      </c>
      <c r="U17" s="17"/>
      <c r="V17" s="43"/>
      <c r="W17" s="44"/>
      <c r="X17" s="45"/>
      <c r="Y17" s="44"/>
      <c r="Z17" s="36">
        <f t="shared" si="3"/>
        <v>0</v>
      </c>
      <c r="AA17" s="17"/>
      <c r="AB17" s="49">
        <v>0</v>
      </c>
      <c r="AC17" s="17"/>
      <c r="AD17" s="40">
        <f t="shared" si="4"/>
        <v>26</v>
      </c>
      <c r="AF17" s="1"/>
      <c r="AG17" s="1"/>
      <c r="AH17" s="1"/>
      <c r="AI17" s="1"/>
      <c r="AJ17" s="1"/>
    </row>
    <row r="18" spans="1:36" ht="12.75">
      <c r="A18" s="104" t="s">
        <v>75</v>
      </c>
      <c r="B18" s="58" t="s">
        <v>433</v>
      </c>
      <c r="C18" s="101" t="s">
        <v>92</v>
      </c>
      <c r="D18" s="43"/>
      <c r="E18" s="44"/>
      <c r="F18" s="45"/>
      <c r="G18" s="44"/>
      <c r="H18" s="48">
        <f t="shared" si="0"/>
        <v>0</v>
      </c>
      <c r="I18" s="17"/>
      <c r="J18" s="43">
        <v>7</v>
      </c>
      <c r="K18" s="44" t="s">
        <v>295</v>
      </c>
      <c r="L18" s="45">
        <v>9</v>
      </c>
      <c r="M18" s="44" t="s">
        <v>492</v>
      </c>
      <c r="N18" s="48">
        <f t="shared" si="1"/>
        <v>16</v>
      </c>
      <c r="O18" s="17"/>
      <c r="P18" s="43"/>
      <c r="Q18" s="44"/>
      <c r="R18" s="45"/>
      <c r="S18" s="44"/>
      <c r="T18" s="36">
        <f t="shared" si="2"/>
        <v>0</v>
      </c>
      <c r="U18" s="17"/>
      <c r="V18" s="43">
        <v>0</v>
      </c>
      <c r="W18" s="44" t="s">
        <v>492</v>
      </c>
      <c r="X18" s="45">
        <v>0</v>
      </c>
      <c r="Y18" s="44" t="s">
        <v>295</v>
      </c>
      <c r="Z18" s="36">
        <f t="shared" si="3"/>
        <v>0</v>
      </c>
      <c r="AA18" s="17"/>
      <c r="AB18" s="49">
        <v>0</v>
      </c>
      <c r="AC18" s="17"/>
      <c r="AD18" s="40">
        <f t="shared" si="4"/>
        <v>16</v>
      </c>
      <c r="AF18" s="1"/>
      <c r="AG18" s="1"/>
      <c r="AH18" s="1"/>
      <c r="AI18" s="1"/>
      <c r="AJ18" s="1"/>
    </row>
    <row r="19" spans="1:36" ht="12.75">
      <c r="A19" s="104" t="s">
        <v>670</v>
      </c>
      <c r="B19" s="58" t="s">
        <v>345</v>
      </c>
      <c r="C19" s="101" t="s">
        <v>96</v>
      </c>
      <c r="D19" s="46">
        <v>14</v>
      </c>
      <c r="E19" s="44" t="s">
        <v>341</v>
      </c>
      <c r="F19" s="45"/>
      <c r="G19" s="44"/>
      <c r="H19" s="36">
        <f t="shared" si="0"/>
        <v>14</v>
      </c>
      <c r="I19" s="17"/>
      <c r="J19" s="43" t="s">
        <v>79</v>
      </c>
      <c r="K19" s="44" t="s">
        <v>371</v>
      </c>
      <c r="L19" s="45" t="s">
        <v>79</v>
      </c>
      <c r="M19" s="44" t="s">
        <v>438</v>
      </c>
      <c r="N19" s="36">
        <f t="shared" si="1"/>
        <v>0</v>
      </c>
      <c r="O19" s="17"/>
      <c r="P19" s="43"/>
      <c r="Q19" s="44"/>
      <c r="R19" s="45"/>
      <c r="S19" s="44"/>
      <c r="T19" s="36">
        <f aca="true" t="shared" si="5" ref="T19:T24">SUM(P19,R19)</f>
        <v>0</v>
      </c>
      <c r="U19" s="17"/>
      <c r="V19" s="43"/>
      <c r="W19" s="44"/>
      <c r="X19" s="45"/>
      <c r="Y19" s="44"/>
      <c r="Z19" s="36">
        <f t="shared" si="3"/>
        <v>0</v>
      </c>
      <c r="AA19" s="17"/>
      <c r="AB19" s="49">
        <v>0</v>
      </c>
      <c r="AC19" s="17"/>
      <c r="AD19" s="40">
        <f t="shared" si="4"/>
        <v>14</v>
      </c>
      <c r="AF19" s="1"/>
      <c r="AG19" s="1"/>
      <c r="AH19" s="1"/>
      <c r="AI19" s="1"/>
      <c r="AJ19" s="1"/>
    </row>
    <row r="20" spans="1:36" ht="12.75">
      <c r="A20" s="104" t="s">
        <v>671</v>
      </c>
      <c r="B20" s="58" t="s">
        <v>703</v>
      </c>
      <c r="C20" s="101" t="s">
        <v>650</v>
      </c>
      <c r="D20" s="43"/>
      <c r="E20" s="44"/>
      <c r="F20" s="45"/>
      <c r="G20" s="44"/>
      <c r="H20" s="36">
        <f t="shared" si="0"/>
        <v>0</v>
      </c>
      <c r="I20" s="17"/>
      <c r="J20" s="43"/>
      <c r="K20" s="44"/>
      <c r="L20" s="45"/>
      <c r="M20" s="44"/>
      <c r="N20" s="36">
        <f t="shared" si="1"/>
        <v>0</v>
      </c>
      <c r="O20" s="17"/>
      <c r="P20" s="43"/>
      <c r="Q20" s="44"/>
      <c r="R20" s="45"/>
      <c r="S20" s="44"/>
      <c r="T20" s="36">
        <f t="shared" si="5"/>
        <v>0</v>
      </c>
      <c r="U20" s="17"/>
      <c r="V20" s="43">
        <v>6</v>
      </c>
      <c r="W20" s="44" t="s">
        <v>149</v>
      </c>
      <c r="X20" s="45">
        <v>6</v>
      </c>
      <c r="Y20" s="44" t="s">
        <v>295</v>
      </c>
      <c r="Z20" s="36">
        <f t="shared" si="3"/>
        <v>12</v>
      </c>
      <c r="AA20" s="17"/>
      <c r="AB20" s="49">
        <v>0</v>
      </c>
      <c r="AC20" s="17"/>
      <c r="AD20" s="40">
        <f t="shared" si="4"/>
        <v>12</v>
      </c>
      <c r="AF20" s="1"/>
      <c r="AG20" s="1"/>
      <c r="AH20" s="1"/>
      <c r="AI20" s="1"/>
      <c r="AJ20" s="1"/>
    </row>
    <row r="21" spans="1:36" ht="12.75">
      <c r="A21" s="178" t="s">
        <v>674</v>
      </c>
      <c r="B21" s="58" t="s">
        <v>668</v>
      </c>
      <c r="C21" s="101" t="s">
        <v>716</v>
      </c>
      <c r="D21" s="43"/>
      <c r="E21" s="44"/>
      <c r="F21" s="45"/>
      <c r="G21" s="44"/>
      <c r="H21" s="36">
        <f t="shared" si="0"/>
        <v>0</v>
      </c>
      <c r="I21" s="17"/>
      <c r="J21" s="43"/>
      <c r="K21" s="44"/>
      <c r="L21" s="45"/>
      <c r="M21" s="44"/>
      <c r="N21" s="36">
        <f t="shared" si="1"/>
        <v>0</v>
      </c>
      <c r="O21" s="17"/>
      <c r="P21" s="43"/>
      <c r="Q21" s="44"/>
      <c r="R21" s="45"/>
      <c r="S21" s="44"/>
      <c r="T21" s="36">
        <f t="shared" si="5"/>
        <v>0</v>
      </c>
      <c r="U21" s="17"/>
      <c r="V21" s="43">
        <v>6</v>
      </c>
      <c r="W21" s="44" t="s">
        <v>371</v>
      </c>
      <c r="X21" s="47"/>
      <c r="Y21" s="44"/>
      <c r="Z21" s="48">
        <f t="shared" si="3"/>
        <v>6</v>
      </c>
      <c r="AA21" s="17"/>
      <c r="AB21" s="49">
        <v>0</v>
      </c>
      <c r="AC21" s="17"/>
      <c r="AD21" s="40">
        <f t="shared" si="4"/>
        <v>6</v>
      </c>
      <c r="AF21" s="1"/>
      <c r="AG21" s="1"/>
      <c r="AH21" s="1"/>
      <c r="AI21" s="1"/>
      <c r="AJ21" s="1"/>
    </row>
    <row r="22" spans="1:36" ht="12.75">
      <c r="A22" s="178" t="s">
        <v>6</v>
      </c>
      <c r="B22" s="58" t="s">
        <v>541</v>
      </c>
      <c r="C22" s="101" t="s">
        <v>123</v>
      </c>
      <c r="D22" s="43"/>
      <c r="E22" s="44"/>
      <c r="F22" s="45"/>
      <c r="G22" s="44"/>
      <c r="H22" s="36">
        <f t="shared" si="0"/>
        <v>0</v>
      </c>
      <c r="I22" s="17"/>
      <c r="J22" s="43"/>
      <c r="K22" s="44"/>
      <c r="L22" s="45"/>
      <c r="M22" s="44"/>
      <c r="N22" s="36">
        <f t="shared" si="1"/>
        <v>0</v>
      </c>
      <c r="O22" s="17"/>
      <c r="P22" s="43" t="s">
        <v>79</v>
      </c>
      <c r="Q22" s="44" t="s">
        <v>349</v>
      </c>
      <c r="R22" s="45" t="s">
        <v>79</v>
      </c>
      <c r="S22" s="44" t="s">
        <v>149</v>
      </c>
      <c r="T22" s="36">
        <f t="shared" si="5"/>
        <v>0</v>
      </c>
      <c r="U22" s="17"/>
      <c r="V22" s="43">
        <v>0</v>
      </c>
      <c r="W22" s="44" t="s">
        <v>349</v>
      </c>
      <c r="X22" s="45">
        <v>0</v>
      </c>
      <c r="Y22" s="44" t="s">
        <v>149</v>
      </c>
      <c r="Z22" s="48">
        <f>SUM(V22,X22)</f>
        <v>0</v>
      </c>
      <c r="AA22" s="17"/>
      <c r="AB22" s="49">
        <v>0</v>
      </c>
      <c r="AC22" s="17"/>
      <c r="AD22" s="40">
        <f>SUM(H22,N22,T22,Z22,AB22)-MIN(H22,N22,T22)</f>
        <v>0</v>
      </c>
      <c r="AF22" s="1"/>
      <c r="AG22" s="1"/>
      <c r="AH22" s="1"/>
      <c r="AI22" s="1"/>
      <c r="AJ22" s="1"/>
    </row>
    <row r="23" spans="1:36" ht="12.75">
      <c r="A23" s="178" t="s">
        <v>6</v>
      </c>
      <c r="B23" s="58" t="s">
        <v>555</v>
      </c>
      <c r="C23" s="101" t="s">
        <v>78</v>
      </c>
      <c r="D23" s="43"/>
      <c r="E23" s="44"/>
      <c r="F23" s="45"/>
      <c r="G23" s="44"/>
      <c r="H23" s="36">
        <f t="shared" si="0"/>
        <v>0</v>
      </c>
      <c r="I23" s="17"/>
      <c r="J23" s="43"/>
      <c r="K23" s="44"/>
      <c r="L23" s="45"/>
      <c r="M23" s="44"/>
      <c r="N23" s="36">
        <f t="shared" si="1"/>
        <v>0</v>
      </c>
      <c r="O23" s="17"/>
      <c r="P23" s="43" t="s">
        <v>79</v>
      </c>
      <c r="Q23" s="44" t="s">
        <v>149</v>
      </c>
      <c r="R23" s="45" t="s">
        <v>79</v>
      </c>
      <c r="S23" s="44" t="s">
        <v>311</v>
      </c>
      <c r="T23" s="36">
        <f t="shared" si="5"/>
        <v>0</v>
      </c>
      <c r="U23" s="17"/>
      <c r="V23" s="43"/>
      <c r="W23" s="44"/>
      <c r="X23" s="47"/>
      <c r="Y23" s="44"/>
      <c r="Z23" s="36">
        <f t="shared" si="3"/>
        <v>0</v>
      </c>
      <c r="AA23" s="17"/>
      <c r="AB23" s="49">
        <v>0</v>
      </c>
      <c r="AC23" s="17"/>
      <c r="AD23" s="40">
        <f>SUM(H23,N23,T23,Z23,AB23)-MIN(H23,N23,T23)</f>
        <v>0</v>
      </c>
      <c r="AF23" s="1"/>
      <c r="AG23" s="1"/>
      <c r="AH23" s="1"/>
      <c r="AI23" s="1"/>
      <c r="AJ23" s="1"/>
    </row>
    <row r="24" spans="1:36" ht="12.75">
      <c r="A24" s="178" t="s">
        <v>6</v>
      </c>
      <c r="B24" s="58" t="s">
        <v>472</v>
      </c>
      <c r="C24" s="101" t="s">
        <v>87</v>
      </c>
      <c r="D24" s="43"/>
      <c r="E24" s="44"/>
      <c r="F24" s="45"/>
      <c r="G24" s="44"/>
      <c r="H24" s="36">
        <f t="shared" si="0"/>
        <v>0</v>
      </c>
      <c r="I24" s="17"/>
      <c r="J24" s="43" t="s">
        <v>79</v>
      </c>
      <c r="K24" s="44" t="s">
        <v>149</v>
      </c>
      <c r="L24" s="45" t="s">
        <v>79</v>
      </c>
      <c r="M24" s="44" t="s">
        <v>349</v>
      </c>
      <c r="N24" s="48">
        <f>SUM(J24,L24)</f>
        <v>0</v>
      </c>
      <c r="O24" s="17"/>
      <c r="P24" s="43"/>
      <c r="Q24" s="44"/>
      <c r="R24" s="45"/>
      <c r="S24" s="44"/>
      <c r="T24" s="36">
        <f t="shared" si="5"/>
        <v>0</v>
      </c>
      <c r="U24" s="17"/>
      <c r="V24" s="43"/>
      <c r="W24" s="44"/>
      <c r="X24" s="47"/>
      <c r="Y24" s="44"/>
      <c r="Z24" s="36">
        <f t="shared" si="3"/>
        <v>0</v>
      </c>
      <c r="AA24" s="17"/>
      <c r="AB24" s="49">
        <v>0</v>
      </c>
      <c r="AC24" s="17"/>
      <c r="AD24" s="40">
        <f>SUM(H24,N24,T24,Z24,AB24)-MIN(H24,N24,T24)</f>
        <v>0</v>
      </c>
      <c r="AF24" s="1"/>
      <c r="AG24" s="1"/>
      <c r="AH24" s="1"/>
      <c r="AI24" s="1"/>
      <c r="AJ24" s="1"/>
    </row>
    <row r="25" spans="1:36" ht="12.75">
      <c r="A25" s="103"/>
      <c r="B25" s="51"/>
      <c r="C25" s="114"/>
      <c r="D25" s="51"/>
      <c r="E25" s="53"/>
      <c r="F25" s="51"/>
      <c r="G25" s="53"/>
      <c r="H25" s="54"/>
      <c r="I25" s="17"/>
      <c r="J25" s="51"/>
      <c r="K25" s="53"/>
      <c r="L25" s="51"/>
      <c r="M25" s="53"/>
      <c r="N25" s="54"/>
      <c r="O25" s="17"/>
      <c r="P25" s="51"/>
      <c r="Q25" s="53"/>
      <c r="R25" s="51"/>
      <c r="S25" s="53"/>
      <c r="T25" s="54"/>
      <c r="U25" s="17"/>
      <c r="V25" s="51"/>
      <c r="W25" s="53"/>
      <c r="X25" s="59"/>
      <c r="Y25" s="53"/>
      <c r="Z25" s="54"/>
      <c r="AA25" s="17"/>
      <c r="AB25" s="55"/>
      <c r="AC25" s="17"/>
      <c r="AD25" s="54"/>
      <c r="AF25" s="1"/>
      <c r="AG25" s="1"/>
      <c r="AH25" s="1"/>
      <c r="AI25" s="1"/>
      <c r="AJ25" s="1"/>
    </row>
    <row r="26" spans="1:36" ht="12.75">
      <c r="A26" s="51"/>
      <c r="B26" s="51"/>
      <c r="C26" s="114"/>
      <c r="D26" s="51"/>
      <c r="E26" s="53"/>
      <c r="F26" s="51"/>
      <c r="G26" s="53"/>
      <c r="H26" s="54"/>
      <c r="I26" s="17"/>
      <c r="J26" s="51"/>
      <c r="K26" s="53"/>
      <c r="L26" s="51"/>
      <c r="M26" s="53"/>
      <c r="N26" s="54"/>
      <c r="O26" s="17"/>
      <c r="P26" s="51"/>
      <c r="Q26" s="53"/>
      <c r="R26" s="51"/>
      <c r="S26" s="53"/>
      <c r="T26" s="54"/>
      <c r="U26" s="17"/>
      <c r="V26" s="51"/>
      <c r="W26" s="53"/>
      <c r="X26" s="59"/>
      <c r="Y26" s="53"/>
      <c r="Z26" s="54"/>
      <c r="AA26" s="17"/>
      <c r="AB26" s="55"/>
      <c r="AC26" s="17"/>
      <c r="AD26" s="54"/>
      <c r="AE26" s="1"/>
      <c r="AF26" s="1"/>
      <c r="AG26" s="1"/>
      <c r="AH26" s="1"/>
      <c r="AI26" s="1"/>
      <c r="AJ26" s="1"/>
    </row>
    <row r="27" spans="1:36" ht="12.75">
      <c r="A27" s="51"/>
      <c r="B27" s="51"/>
      <c r="C27" s="114"/>
      <c r="D27" s="51"/>
      <c r="E27" s="53"/>
      <c r="F27" s="51"/>
      <c r="G27" s="53"/>
      <c r="H27" s="54"/>
      <c r="I27" s="17"/>
      <c r="J27" s="51"/>
      <c r="K27" s="53"/>
      <c r="L27" s="51"/>
      <c r="M27" s="53"/>
      <c r="N27" s="54"/>
      <c r="O27" s="17"/>
      <c r="P27" s="51"/>
      <c r="Q27" s="53"/>
      <c r="R27" s="51"/>
      <c r="S27" s="53"/>
      <c r="T27" s="54"/>
      <c r="U27" s="17"/>
      <c r="V27" s="51"/>
      <c r="W27" s="53"/>
      <c r="X27" s="59"/>
      <c r="Y27" s="53"/>
      <c r="Z27" s="54"/>
      <c r="AA27" s="17"/>
      <c r="AB27" s="55"/>
      <c r="AC27" s="17"/>
      <c r="AD27" s="54"/>
      <c r="AE27" s="1"/>
      <c r="AF27" s="1"/>
      <c r="AG27" s="1"/>
      <c r="AH27" s="1"/>
      <c r="AI27" s="1"/>
      <c r="AJ27" s="1"/>
    </row>
    <row r="28" spans="1:36" ht="12.75">
      <c r="A28" s="51"/>
      <c r="B28" s="51"/>
      <c r="C28" s="114"/>
      <c r="D28" s="51"/>
      <c r="E28" s="53"/>
      <c r="F28" s="51"/>
      <c r="G28" s="53"/>
      <c r="H28" s="54"/>
      <c r="I28" s="17"/>
      <c r="J28" s="51"/>
      <c r="K28" s="53"/>
      <c r="L28" s="51"/>
      <c r="M28" s="53"/>
      <c r="N28" s="54"/>
      <c r="O28" s="17"/>
      <c r="P28" s="51"/>
      <c r="Q28" s="53"/>
      <c r="R28" s="51"/>
      <c r="S28" s="53"/>
      <c r="T28" s="54"/>
      <c r="U28" s="17"/>
      <c r="V28" s="51"/>
      <c r="W28" s="53"/>
      <c r="X28" s="59"/>
      <c r="Y28" s="53"/>
      <c r="Z28" s="54"/>
      <c r="AA28" s="17"/>
      <c r="AB28" s="55"/>
      <c r="AC28" s="17"/>
      <c r="AD28" s="54"/>
      <c r="AE28" s="1"/>
      <c r="AF28" s="1"/>
      <c r="AG28" s="1"/>
      <c r="AH28" s="1"/>
      <c r="AI28" s="1"/>
      <c r="AJ28" s="1"/>
    </row>
    <row r="29" spans="1:36" ht="12.75">
      <c r="A29" s="51"/>
      <c r="B29" s="51"/>
      <c r="C29" s="114"/>
      <c r="D29" s="51"/>
      <c r="E29" s="53"/>
      <c r="F29" s="51"/>
      <c r="G29" s="53"/>
      <c r="H29" s="54"/>
      <c r="I29" s="17"/>
      <c r="J29" s="51"/>
      <c r="K29" s="53"/>
      <c r="L29" s="51"/>
      <c r="M29" s="53"/>
      <c r="N29" s="54"/>
      <c r="O29" s="17"/>
      <c r="P29" s="51"/>
      <c r="Q29" s="53"/>
      <c r="R29" s="51"/>
      <c r="S29" s="53"/>
      <c r="T29" s="54"/>
      <c r="U29" s="17"/>
      <c r="V29" s="51"/>
      <c r="W29" s="53"/>
      <c r="X29" s="59"/>
      <c r="Y29" s="53"/>
      <c r="Z29" s="54"/>
      <c r="AA29" s="17"/>
      <c r="AB29" s="55"/>
      <c r="AC29" s="17"/>
      <c r="AD29" s="54"/>
      <c r="AE29" s="1"/>
      <c r="AF29" s="1"/>
      <c r="AG29" s="1"/>
      <c r="AH29" s="1"/>
      <c r="AI29" s="1"/>
      <c r="AJ29" s="1"/>
    </row>
    <row r="30" spans="1:36" ht="12.75">
      <c r="A30" s="51"/>
      <c r="B30" s="51"/>
      <c r="C30" s="114"/>
      <c r="D30" s="51"/>
      <c r="E30" s="53"/>
      <c r="F30" s="51"/>
      <c r="G30" s="53"/>
      <c r="H30" s="54"/>
      <c r="I30" s="17"/>
      <c r="J30" s="51"/>
      <c r="K30" s="53"/>
      <c r="L30" s="51"/>
      <c r="M30" s="53"/>
      <c r="N30" s="54"/>
      <c r="O30" s="17"/>
      <c r="P30" s="51"/>
      <c r="Q30" s="53"/>
      <c r="R30" s="51"/>
      <c r="S30" s="53"/>
      <c r="T30" s="54"/>
      <c r="U30" s="17"/>
      <c r="V30" s="51"/>
      <c r="W30" s="53"/>
      <c r="X30" s="59"/>
      <c r="Y30" s="53"/>
      <c r="Z30" s="54"/>
      <c r="AA30" s="17"/>
      <c r="AB30" s="55"/>
      <c r="AC30" s="17"/>
      <c r="AD30" s="54"/>
      <c r="AE30" s="1"/>
      <c r="AF30" s="1"/>
      <c r="AG30" s="1"/>
      <c r="AH30" s="1"/>
      <c r="AI30" s="1"/>
      <c r="AJ30" s="1"/>
    </row>
    <row r="31" spans="1:36" ht="12.75">
      <c r="A31" s="51"/>
      <c r="B31" s="51"/>
      <c r="C31" s="114"/>
      <c r="D31" s="51"/>
      <c r="E31" s="53"/>
      <c r="F31" s="51"/>
      <c r="G31" s="53"/>
      <c r="H31" s="54"/>
      <c r="I31" s="17"/>
      <c r="J31" s="51"/>
      <c r="K31" s="53"/>
      <c r="L31" s="51"/>
      <c r="M31" s="53"/>
      <c r="N31" s="54"/>
      <c r="O31" s="17"/>
      <c r="P31" s="51"/>
      <c r="Q31" s="53"/>
      <c r="R31" s="51"/>
      <c r="S31" s="53"/>
      <c r="T31" s="54"/>
      <c r="U31" s="17"/>
      <c r="V31" s="51"/>
      <c r="W31" s="53"/>
      <c r="X31" s="59"/>
      <c r="Y31" s="53"/>
      <c r="Z31" s="54"/>
      <c r="AA31" s="17"/>
      <c r="AB31" s="55"/>
      <c r="AC31" s="17"/>
      <c r="AD31" s="54"/>
      <c r="AE31" s="1"/>
      <c r="AF31" s="1"/>
      <c r="AG31" s="1"/>
      <c r="AH31" s="1"/>
      <c r="AI31" s="1"/>
      <c r="AJ31" s="1"/>
    </row>
    <row r="32" spans="1:36" ht="12.75">
      <c r="A32" s="51"/>
      <c r="B32" s="51"/>
      <c r="C32" s="114"/>
      <c r="D32" s="51"/>
      <c r="E32" s="53"/>
      <c r="F32" s="51"/>
      <c r="G32" s="53"/>
      <c r="H32" s="54"/>
      <c r="I32" s="17"/>
      <c r="J32" s="51"/>
      <c r="K32" s="53"/>
      <c r="L32" s="51"/>
      <c r="M32" s="53"/>
      <c r="N32" s="54"/>
      <c r="O32" s="17"/>
      <c r="P32" s="51"/>
      <c r="Q32" s="53"/>
      <c r="R32" s="51"/>
      <c r="S32" s="53"/>
      <c r="T32" s="54"/>
      <c r="U32" s="17"/>
      <c r="V32" s="51"/>
      <c r="W32" s="53"/>
      <c r="X32" s="59"/>
      <c r="Y32" s="53"/>
      <c r="Z32" s="54"/>
      <c r="AA32" s="17"/>
      <c r="AB32" s="55"/>
      <c r="AC32" s="17"/>
      <c r="AD32" s="54"/>
      <c r="AE32" s="1"/>
      <c r="AF32" s="1"/>
      <c r="AG32" s="1"/>
      <c r="AH32" s="1"/>
      <c r="AI32" s="1"/>
      <c r="AJ32" s="1"/>
    </row>
    <row r="33" spans="1:36" ht="12.75">
      <c r="A33" s="51"/>
      <c r="B33" s="51"/>
      <c r="C33" s="114"/>
      <c r="D33" s="51"/>
      <c r="E33" s="53"/>
      <c r="F33" s="51"/>
      <c r="G33" s="53"/>
      <c r="H33" s="54"/>
      <c r="I33" s="17"/>
      <c r="J33" s="51"/>
      <c r="K33" s="53"/>
      <c r="L33" s="51"/>
      <c r="M33" s="53"/>
      <c r="N33" s="54"/>
      <c r="O33" s="17"/>
      <c r="P33" s="51"/>
      <c r="Q33" s="53"/>
      <c r="R33" s="51"/>
      <c r="S33" s="53"/>
      <c r="T33" s="54"/>
      <c r="U33" s="17"/>
      <c r="V33" s="51"/>
      <c r="W33" s="53"/>
      <c r="X33" s="59"/>
      <c r="Y33" s="53"/>
      <c r="Z33" s="54"/>
      <c r="AA33" s="17"/>
      <c r="AB33" s="55"/>
      <c r="AC33" s="17"/>
      <c r="AD33" s="54"/>
      <c r="AE33" s="1"/>
      <c r="AF33" s="1"/>
      <c r="AG33" s="1"/>
      <c r="AH33" s="1"/>
      <c r="AI33" s="1"/>
      <c r="AJ33" s="1"/>
    </row>
    <row r="34" spans="1:36" ht="12.75">
      <c r="A34" s="51"/>
      <c r="B34" s="51"/>
      <c r="C34" s="114"/>
      <c r="D34" s="51"/>
      <c r="E34" s="53"/>
      <c r="F34" s="51"/>
      <c r="G34" s="53"/>
      <c r="H34" s="54"/>
      <c r="I34" s="17"/>
      <c r="J34" s="51"/>
      <c r="K34" s="53"/>
      <c r="L34" s="51"/>
      <c r="M34" s="53"/>
      <c r="N34" s="54"/>
      <c r="O34" s="17"/>
      <c r="P34" s="51"/>
      <c r="Q34" s="53"/>
      <c r="R34" s="51"/>
      <c r="S34" s="53"/>
      <c r="T34" s="54"/>
      <c r="U34" s="17"/>
      <c r="V34" s="51"/>
      <c r="W34" s="53"/>
      <c r="X34" s="59"/>
      <c r="Y34" s="53"/>
      <c r="Z34" s="54"/>
      <c r="AA34" s="17"/>
      <c r="AB34" s="55"/>
      <c r="AC34" s="17"/>
      <c r="AD34" s="54"/>
      <c r="AE34" s="1"/>
      <c r="AF34" s="1"/>
      <c r="AG34" s="1"/>
      <c r="AH34" s="1"/>
      <c r="AI34" s="1"/>
      <c r="AJ34" s="1"/>
    </row>
    <row r="35" spans="1:36" ht="12.75">
      <c r="A35" s="51"/>
      <c r="B35" s="51"/>
      <c r="C35" s="114"/>
      <c r="D35" s="51"/>
      <c r="E35" s="53"/>
      <c r="F35" s="51"/>
      <c r="G35" s="53"/>
      <c r="H35" s="54"/>
      <c r="I35" s="17"/>
      <c r="J35" s="51"/>
      <c r="K35" s="53"/>
      <c r="L35" s="51"/>
      <c r="M35" s="53"/>
      <c r="N35" s="54"/>
      <c r="O35" s="17"/>
      <c r="P35" s="51"/>
      <c r="Q35" s="53"/>
      <c r="R35" s="51"/>
      <c r="S35" s="53"/>
      <c r="T35" s="54"/>
      <c r="U35" s="17"/>
      <c r="V35" s="51"/>
      <c r="W35" s="53"/>
      <c r="X35" s="59"/>
      <c r="Y35" s="53"/>
      <c r="Z35" s="54"/>
      <c r="AA35" s="17"/>
      <c r="AB35" s="55"/>
      <c r="AC35" s="17"/>
      <c r="AD35" s="54"/>
      <c r="AE35" s="1"/>
      <c r="AF35" s="1"/>
      <c r="AG35" s="1"/>
      <c r="AH35" s="1"/>
      <c r="AI35" s="1"/>
      <c r="AJ35" s="1"/>
    </row>
    <row r="36" spans="1:36" ht="12.75">
      <c r="A36" s="51"/>
      <c r="B36" s="51"/>
      <c r="C36" s="114"/>
      <c r="D36" s="51"/>
      <c r="E36" s="53"/>
      <c r="F36" s="51"/>
      <c r="G36" s="53"/>
      <c r="H36" s="54"/>
      <c r="I36" s="17"/>
      <c r="J36" s="51"/>
      <c r="K36" s="53"/>
      <c r="L36" s="51"/>
      <c r="M36" s="53"/>
      <c r="N36" s="54"/>
      <c r="O36" s="17"/>
      <c r="P36" s="51"/>
      <c r="Q36" s="53"/>
      <c r="R36" s="51"/>
      <c r="S36" s="53"/>
      <c r="T36" s="54"/>
      <c r="U36" s="17"/>
      <c r="V36" s="51"/>
      <c r="W36" s="53"/>
      <c r="X36" s="59"/>
      <c r="Y36" s="53"/>
      <c r="Z36" s="54"/>
      <c r="AA36" s="17"/>
      <c r="AB36" s="55"/>
      <c r="AC36" s="17"/>
      <c r="AD36" s="54"/>
      <c r="AE36" s="1"/>
      <c r="AF36" s="1"/>
      <c r="AG36" s="1"/>
      <c r="AH36" s="1"/>
      <c r="AI36" s="1"/>
      <c r="AJ36" s="1"/>
    </row>
    <row r="37" spans="1:36" ht="12.75">
      <c r="A37" s="17"/>
      <c r="B37" s="17"/>
      <c r="C37" s="18" t="s">
        <v>77</v>
      </c>
      <c r="D37" s="17"/>
      <c r="F37" s="17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2" t="s">
        <v>57</v>
      </c>
      <c r="AE37" s="1"/>
      <c r="AF37" s="1"/>
      <c r="AG37" s="1"/>
      <c r="AH37" s="1"/>
      <c r="AI37" s="1"/>
      <c r="AJ37" s="1"/>
    </row>
    <row r="38" spans="1:36" ht="12.75">
      <c r="A38" s="17"/>
      <c r="B38" s="18" t="s">
        <v>28</v>
      </c>
      <c r="C38" s="112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1"/>
      <c r="AF38" s="1"/>
      <c r="AG38" s="1"/>
      <c r="AH38" s="1"/>
      <c r="AI38" s="1"/>
      <c r="AJ38" s="1"/>
    </row>
    <row r="39" spans="1:36" ht="13.5" thickBot="1">
      <c r="A39" s="24" t="s">
        <v>3</v>
      </c>
      <c r="B39" s="25" t="s">
        <v>0</v>
      </c>
      <c r="C39" s="113"/>
      <c r="D39" s="26"/>
      <c r="E39" s="27" t="s">
        <v>1</v>
      </c>
      <c r="F39" s="27"/>
      <c r="G39" s="27"/>
      <c r="H39" s="25" t="s">
        <v>4</v>
      </c>
      <c r="I39" s="27"/>
      <c r="J39" s="27"/>
      <c r="K39" s="27" t="s">
        <v>2</v>
      </c>
      <c r="L39" s="27"/>
      <c r="M39" s="27"/>
      <c r="N39" s="25" t="s">
        <v>4</v>
      </c>
      <c r="O39" s="26"/>
      <c r="P39" s="28"/>
      <c r="Q39" s="27" t="s">
        <v>36</v>
      </c>
      <c r="R39" s="27"/>
      <c r="S39" s="27"/>
      <c r="T39" s="25" t="s">
        <v>4</v>
      </c>
      <c r="U39" s="26"/>
      <c r="V39" s="28"/>
      <c r="W39" s="27" t="s">
        <v>37</v>
      </c>
      <c r="X39" s="27"/>
      <c r="Y39" s="27"/>
      <c r="Z39" s="29" t="s">
        <v>4</v>
      </c>
      <c r="AA39" s="17"/>
      <c r="AB39" s="31" t="s">
        <v>34</v>
      </c>
      <c r="AC39" s="17"/>
      <c r="AD39" s="31" t="s">
        <v>35</v>
      </c>
      <c r="AE39" s="1"/>
      <c r="AF39" s="1"/>
      <c r="AG39" s="1"/>
      <c r="AH39" s="1"/>
      <c r="AI39" s="1"/>
      <c r="AJ39" s="1"/>
    </row>
    <row r="40" spans="1:36" ht="13.5" thickTop="1">
      <c r="A40" s="105" t="s">
        <v>5</v>
      </c>
      <c r="B40" s="32" t="s">
        <v>234</v>
      </c>
      <c r="C40" s="100" t="s">
        <v>98</v>
      </c>
      <c r="D40" s="33">
        <v>9</v>
      </c>
      <c r="E40" s="34" t="s">
        <v>228</v>
      </c>
      <c r="F40" s="38">
        <v>14</v>
      </c>
      <c r="G40" s="34" t="s">
        <v>326</v>
      </c>
      <c r="H40" s="36">
        <f aca="true" t="shared" si="6" ref="H40:H54">SUM(D40,F40)</f>
        <v>23</v>
      </c>
      <c r="I40" s="17"/>
      <c r="J40" s="33">
        <v>7</v>
      </c>
      <c r="K40" s="34" t="s">
        <v>405</v>
      </c>
      <c r="L40" s="35">
        <v>6</v>
      </c>
      <c r="M40" s="34" t="s">
        <v>496</v>
      </c>
      <c r="N40" s="36">
        <f aca="true" t="shared" si="7" ref="N40:N63">SUM(J40,L40)</f>
        <v>13</v>
      </c>
      <c r="O40" s="17"/>
      <c r="P40" s="37">
        <v>14</v>
      </c>
      <c r="Q40" s="34" t="s">
        <v>350</v>
      </c>
      <c r="R40" s="35">
        <v>7</v>
      </c>
      <c r="S40" s="34" t="s">
        <v>149</v>
      </c>
      <c r="T40" s="36">
        <f aca="true" t="shared" si="8" ref="T40:T53">SUM(P40,R40)</f>
        <v>21</v>
      </c>
      <c r="U40" s="17"/>
      <c r="V40" s="33">
        <v>4</v>
      </c>
      <c r="W40" s="34" t="s">
        <v>349</v>
      </c>
      <c r="X40" s="35">
        <v>7</v>
      </c>
      <c r="Y40" s="34" t="s">
        <v>438</v>
      </c>
      <c r="Z40" s="36">
        <f aca="true" t="shared" si="9" ref="Z40:Z63">SUM(V40,X40)</f>
        <v>11</v>
      </c>
      <c r="AA40" s="17"/>
      <c r="AB40" s="39">
        <v>5</v>
      </c>
      <c r="AC40" s="17"/>
      <c r="AD40" s="40">
        <f aca="true" t="shared" si="10" ref="AD40:AD62">SUM(H40,N40,T40,Z40,AB40)-MIN(H40,N40,T40)</f>
        <v>60</v>
      </c>
      <c r="AF40" s="1"/>
      <c r="AG40" s="1"/>
      <c r="AH40" s="1"/>
      <c r="AI40" s="1"/>
      <c r="AJ40" s="1"/>
    </row>
    <row r="41" spans="1:36" ht="12.75">
      <c r="A41" s="104" t="s">
        <v>65</v>
      </c>
      <c r="B41" s="32" t="s">
        <v>164</v>
      </c>
      <c r="C41" s="100" t="s">
        <v>96</v>
      </c>
      <c r="D41" s="33">
        <v>7</v>
      </c>
      <c r="E41" s="34" t="s">
        <v>149</v>
      </c>
      <c r="F41" s="35">
        <v>9</v>
      </c>
      <c r="G41" s="34" t="s">
        <v>341</v>
      </c>
      <c r="H41" s="36">
        <f t="shared" si="6"/>
        <v>16</v>
      </c>
      <c r="I41" s="17"/>
      <c r="J41" s="33">
        <v>9</v>
      </c>
      <c r="K41" s="34" t="s">
        <v>371</v>
      </c>
      <c r="L41" s="35">
        <v>9</v>
      </c>
      <c r="M41" s="34" t="s">
        <v>492</v>
      </c>
      <c r="N41" s="36">
        <f t="shared" si="7"/>
        <v>18</v>
      </c>
      <c r="O41" s="17"/>
      <c r="P41" s="37">
        <v>14</v>
      </c>
      <c r="Q41" s="34" t="s">
        <v>507</v>
      </c>
      <c r="R41" s="35">
        <v>9</v>
      </c>
      <c r="S41" s="34" t="s">
        <v>80</v>
      </c>
      <c r="T41" s="36">
        <f t="shared" si="8"/>
        <v>23</v>
      </c>
      <c r="U41" s="17"/>
      <c r="V41" s="33">
        <v>6</v>
      </c>
      <c r="W41" s="34" t="s">
        <v>496</v>
      </c>
      <c r="X41" s="35">
        <v>7</v>
      </c>
      <c r="Y41" s="34" t="s">
        <v>295</v>
      </c>
      <c r="Z41" s="36">
        <f t="shared" si="9"/>
        <v>13</v>
      </c>
      <c r="AA41" s="17"/>
      <c r="AB41" s="39">
        <v>5</v>
      </c>
      <c r="AC41" s="17"/>
      <c r="AD41" s="40">
        <f t="shared" si="10"/>
        <v>59</v>
      </c>
      <c r="AF41" s="1"/>
      <c r="AG41" s="1"/>
      <c r="AH41" s="1"/>
      <c r="AI41" s="1"/>
      <c r="AJ41" s="1"/>
    </row>
    <row r="42" spans="1:36" ht="12.75">
      <c r="A42" s="104" t="s">
        <v>66</v>
      </c>
      <c r="B42" s="41" t="s">
        <v>163</v>
      </c>
      <c r="C42" s="101" t="s">
        <v>119</v>
      </c>
      <c r="D42" s="46">
        <v>14</v>
      </c>
      <c r="E42" s="44" t="s">
        <v>149</v>
      </c>
      <c r="F42" s="47">
        <v>14</v>
      </c>
      <c r="G42" s="44" t="s">
        <v>311</v>
      </c>
      <c r="H42" s="36">
        <f t="shared" si="6"/>
        <v>28</v>
      </c>
      <c r="I42" s="17"/>
      <c r="J42" s="46">
        <v>14</v>
      </c>
      <c r="K42" s="44" t="s">
        <v>405</v>
      </c>
      <c r="L42" s="47">
        <v>14</v>
      </c>
      <c r="M42" s="44" t="s">
        <v>496</v>
      </c>
      <c r="N42" s="36">
        <f t="shared" si="7"/>
        <v>28</v>
      </c>
      <c r="O42" s="17"/>
      <c r="P42" s="43"/>
      <c r="Q42" s="44"/>
      <c r="R42" s="45"/>
      <c r="S42" s="44"/>
      <c r="T42" s="48">
        <f t="shared" si="8"/>
        <v>0</v>
      </c>
      <c r="U42" s="17"/>
      <c r="V42" s="43"/>
      <c r="W42" s="44"/>
      <c r="X42" s="45"/>
      <c r="Y42" s="44"/>
      <c r="Z42" s="48">
        <f t="shared" si="9"/>
        <v>0</v>
      </c>
      <c r="AA42" s="17"/>
      <c r="AB42" s="49">
        <v>0</v>
      </c>
      <c r="AC42" s="17"/>
      <c r="AD42" s="40">
        <f t="shared" si="10"/>
        <v>56</v>
      </c>
      <c r="AF42" s="1"/>
      <c r="AG42" s="1"/>
      <c r="AH42" s="1"/>
      <c r="AI42" s="1"/>
      <c r="AJ42" s="1"/>
    </row>
    <row r="43" spans="1:36" ht="12.75">
      <c r="A43" s="178" t="s">
        <v>67</v>
      </c>
      <c r="B43" s="41" t="s">
        <v>267</v>
      </c>
      <c r="C43" s="101" t="s">
        <v>78</v>
      </c>
      <c r="D43" s="43">
        <v>9</v>
      </c>
      <c r="E43" s="44" t="s">
        <v>261</v>
      </c>
      <c r="F43" s="45">
        <v>7</v>
      </c>
      <c r="G43" s="44" t="s">
        <v>326</v>
      </c>
      <c r="H43" s="36">
        <f t="shared" si="6"/>
        <v>16</v>
      </c>
      <c r="I43" s="17"/>
      <c r="J43" s="43">
        <v>6</v>
      </c>
      <c r="K43" s="44" t="s">
        <v>371</v>
      </c>
      <c r="L43" s="45">
        <v>7</v>
      </c>
      <c r="M43" s="44" t="s">
        <v>496</v>
      </c>
      <c r="N43" s="36">
        <f t="shared" si="7"/>
        <v>13</v>
      </c>
      <c r="O43" s="17"/>
      <c r="P43" s="43">
        <v>9</v>
      </c>
      <c r="Q43" s="44" t="s">
        <v>149</v>
      </c>
      <c r="R43" s="45">
        <v>9</v>
      </c>
      <c r="S43" s="44" t="s">
        <v>311</v>
      </c>
      <c r="T43" s="36">
        <f t="shared" si="8"/>
        <v>18</v>
      </c>
      <c r="U43" s="17"/>
      <c r="V43" s="43">
        <v>6</v>
      </c>
      <c r="W43" s="44" t="s">
        <v>349</v>
      </c>
      <c r="X43" s="45">
        <v>7</v>
      </c>
      <c r="Y43" s="44" t="s">
        <v>476</v>
      </c>
      <c r="Z43" s="36">
        <f t="shared" si="9"/>
        <v>13</v>
      </c>
      <c r="AA43" s="17"/>
      <c r="AB43" s="49">
        <v>5</v>
      </c>
      <c r="AC43" s="17"/>
      <c r="AD43" s="40">
        <f t="shared" si="10"/>
        <v>52</v>
      </c>
      <c r="AF43" s="1"/>
      <c r="AG43" s="1"/>
      <c r="AH43" s="1"/>
      <c r="AI43" s="1"/>
      <c r="AJ43" s="1"/>
    </row>
    <row r="44" spans="1:36" ht="12.75">
      <c r="A44" s="178" t="s">
        <v>69</v>
      </c>
      <c r="B44" s="41" t="s">
        <v>95</v>
      </c>
      <c r="C44" s="101" t="s">
        <v>96</v>
      </c>
      <c r="D44" s="43">
        <v>7</v>
      </c>
      <c r="E44" s="44" t="s">
        <v>80</v>
      </c>
      <c r="F44" s="45">
        <v>6</v>
      </c>
      <c r="G44" s="44" t="s">
        <v>311</v>
      </c>
      <c r="H44" s="36">
        <f t="shared" si="6"/>
        <v>13</v>
      </c>
      <c r="I44" s="17"/>
      <c r="J44" s="43">
        <v>9</v>
      </c>
      <c r="K44" s="44" t="s">
        <v>295</v>
      </c>
      <c r="L44" s="45">
        <v>9</v>
      </c>
      <c r="M44" s="44" t="s">
        <v>149</v>
      </c>
      <c r="N44" s="36">
        <f t="shared" si="7"/>
        <v>18</v>
      </c>
      <c r="O44" s="17"/>
      <c r="P44" s="43" t="s">
        <v>79</v>
      </c>
      <c r="Q44" s="44" t="s">
        <v>349</v>
      </c>
      <c r="R44" s="45" t="s">
        <v>79</v>
      </c>
      <c r="S44" s="44" t="s">
        <v>261</v>
      </c>
      <c r="T44" s="36">
        <f t="shared" si="8"/>
        <v>0</v>
      </c>
      <c r="U44" s="17"/>
      <c r="V44" s="43">
        <v>4</v>
      </c>
      <c r="W44" s="44" t="s">
        <v>492</v>
      </c>
      <c r="X44" s="45"/>
      <c r="Y44" s="44"/>
      <c r="Z44" s="36">
        <f t="shared" si="9"/>
        <v>4</v>
      </c>
      <c r="AA44" s="17"/>
      <c r="AB44" s="49">
        <v>5</v>
      </c>
      <c r="AC44" s="17"/>
      <c r="AD44" s="40">
        <f t="shared" si="10"/>
        <v>40</v>
      </c>
      <c r="AF44" s="1"/>
      <c r="AG44" s="1"/>
      <c r="AH44" s="1"/>
      <c r="AI44" s="1"/>
      <c r="AJ44" s="1"/>
    </row>
    <row r="45" spans="1:36" ht="12.75">
      <c r="A45" s="178" t="s">
        <v>69</v>
      </c>
      <c r="B45" s="41" t="s">
        <v>166</v>
      </c>
      <c r="C45" s="101" t="s">
        <v>89</v>
      </c>
      <c r="D45" s="43">
        <v>5</v>
      </c>
      <c r="E45" s="44" t="s">
        <v>149</v>
      </c>
      <c r="F45" s="45">
        <v>6</v>
      </c>
      <c r="G45" s="44" t="s">
        <v>261</v>
      </c>
      <c r="H45" s="48">
        <f t="shared" si="6"/>
        <v>11</v>
      </c>
      <c r="I45" s="17"/>
      <c r="J45" s="43">
        <v>5</v>
      </c>
      <c r="K45" s="44" t="s">
        <v>295</v>
      </c>
      <c r="L45" s="45">
        <v>9</v>
      </c>
      <c r="M45" s="44" t="s">
        <v>349</v>
      </c>
      <c r="N45" s="48">
        <f t="shared" si="7"/>
        <v>14</v>
      </c>
      <c r="O45" s="17"/>
      <c r="P45" s="43">
        <v>4</v>
      </c>
      <c r="Q45" s="44" t="s">
        <v>80</v>
      </c>
      <c r="R45" s="45">
        <v>5</v>
      </c>
      <c r="S45" s="44" t="s">
        <v>311</v>
      </c>
      <c r="T45" s="48">
        <f t="shared" si="8"/>
        <v>9</v>
      </c>
      <c r="U45" s="17"/>
      <c r="V45" s="43">
        <v>4</v>
      </c>
      <c r="W45" s="44" t="s">
        <v>496</v>
      </c>
      <c r="X45" s="45">
        <v>6</v>
      </c>
      <c r="Y45" s="44" t="s">
        <v>476</v>
      </c>
      <c r="Z45" s="48">
        <f t="shared" si="9"/>
        <v>10</v>
      </c>
      <c r="AA45" s="17"/>
      <c r="AB45" s="49">
        <v>5</v>
      </c>
      <c r="AC45" s="17"/>
      <c r="AD45" s="40">
        <f t="shared" si="10"/>
        <v>40</v>
      </c>
      <c r="AF45" s="1"/>
      <c r="AG45" s="1"/>
      <c r="AH45" s="1"/>
      <c r="AI45" s="1"/>
      <c r="AJ45" s="1"/>
    </row>
    <row r="46" spans="1:36" ht="12.75">
      <c r="A46" s="178" t="s">
        <v>68</v>
      </c>
      <c r="B46" s="41" t="s">
        <v>382</v>
      </c>
      <c r="C46" s="101" t="s">
        <v>98</v>
      </c>
      <c r="D46" s="43"/>
      <c r="E46" s="44"/>
      <c r="F46" s="45"/>
      <c r="G46" s="44"/>
      <c r="H46" s="48">
        <f t="shared" si="6"/>
        <v>0</v>
      </c>
      <c r="I46" s="17"/>
      <c r="J46" s="43">
        <v>5</v>
      </c>
      <c r="K46" s="44" t="s">
        <v>371</v>
      </c>
      <c r="L46" s="45">
        <v>7</v>
      </c>
      <c r="M46" s="44" t="s">
        <v>349</v>
      </c>
      <c r="N46" s="48">
        <f t="shared" si="7"/>
        <v>12</v>
      </c>
      <c r="O46" s="17"/>
      <c r="P46" s="43">
        <v>6</v>
      </c>
      <c r="Q46" s="44" t="s">
        <v>149</v>
      </c>
      <c r="R46" s="45">
        <v>7</v>
      </c>
      <c r="S46" s="44" t="s">
        <v>311</v>
      </c>
      <c r="T46" s="48">
        <f t="shared" si="8"/>
        <v>13</v>
      </c>
      <c r="U46" s="17"/>
      <c r="V46" s="43">
        <v>6</v>
      </c>
      <c r="W46" s="44" t="s">
        <v>492</v>
      </c>
      <c r="X46" s="45">
        <v>6</v>
      </c>
      <c r="Y46" s="44" t="s">
        <v>295</v>
      </c>
      <c r="Z46" s="48">
        <f t="shared" si="9"/>
        <v>12</v>
      </c>
      <c r="AA46" s="17"/>
      <c r="AB46" s="49">
        <v>0</v>
      </c>
      <c r="AC46" s="17"/>
      <c r="AD46" s="40">
        <f t="shared" si="10"/>
        <v>37</v>
      </c>
      <c r="AF46" s="1"/>
      <c r="AG46" s="1"/>
      <c r="AH46" s="1"/>
      <c r="AI46" s="1"/>
      <c r="AJ46" s="1"/>
    </row>
    <row r="47" spans="1:36" ht="12.75">
      <c r="A47" s="178" t="s">
        <v>71</v>
      </c>
      <c r="B47" s="41" t="s">
        <v>165</v>
      </c>
      <c r="C47" s="101" t="s">
        <v>98</v>
      </c>
      <c r="D47" s="43">
        <v>6</v>
      </c>
      <c r="E47" s="44" t="s">
        <v>149</v>
      </c>
      <c r="F47" s="45">
        <v>5</v>
      </c>
      <c r="G47" s="44" t="s">
        <v>311</v>
      </c>
      <c r="H47" s="48">
        <f t="shared" si="6"/>
        <v>11</v>
      </c>
      <c r="I47" s="17"/>
      <c r="J47" s="43">
        <v>6</v>
      </c>
      <c r="K47" s="44" t="s">
        <v>295</v>
      </c>
      <c r="L47" s="45">
        <v>6</v>
      </c>
      <c r="M47" s="44" t="s">
        <v>492</v>
      </c>
      <c r="N47" s="48">
        <f t="shared" si="7"/>
        <v>12</v>
      </c>
      <c r="O47" s="17"/>
      <c r="P47" s="43">
        <v>5</v>
      </c>
      <c r="Q47" s="44" t="s">
        <v>80</v>
      </c>
      <c r="R47" s="45">
        <v>6</v>
      </c>
      <c r="S47" s="44" t="s">
        <v>311</v>
      </c>
      <c r="T47" s="48">
        <f t="shared" si="8"/>
        <v>11</v>
      </c>
      <c r="U47" s="17"/>
      <c r="V47" s="43">
        <v>0</v>
      </c>
      <c r="W47" s="44" t="s">
        <v>149</v>
      </c>
      <c r="X47" s="45">
        <v>7</v>
      </c>
      <c r="Y47" s="44" t="s">
        <v>371</v>
      </c>
      <c r="Z47" s="48">
        <f t="shared" si="9"/>
        <v>7</v>
      </c>
      <c r="AA47" s="17"/>
      <c r="AB47" s="49">
        <v>5</v>
      </c>
      <c r="AC47" s="17"/>
      <c r="AD47" s="40">
        <f t="shared" si="10"/>
        <v>35</v>
      </c>
      <c r="AF47" s="1"/>
      <c r="AG47" s="1"/>
      <c r="AH47" s="1"/>
      <c r="AI47" s="1"/>
      <c r="AJ47" s="1"/>
    </row>
    <row r="48" spans="1:36" ht="12.75">
      <c r="A48" s="178" t="s">
        <v>64</v>
      </c>
      <c r="B48" s="41" t="s">
        <v>268</v>
      </c>
      <c r="C48" s="101" t="s">
        <v>98</v>
      </c>
      <c r="D48" s="43">
        <v>7</v>
      </c>
      <c r="E48" s="44" t="s">
        <v>261</v>
      </c>
      <c r="F48" s="45">
        <v>9</v>
      </c>
      <c r="G48" s="44" t="s">
        <v>349</v>
      </c>
      <c r="H48" s="48">
        <f t="shared" si="6"/>
        <v>16</v>
      </c>
      <c r="I48" s="17"/>
      <c r="J48" s="43">
        <v>9</v>
      </c>
      <c r="K48" s="44" t="s">
        <v>476</v>
      </c>
      <c r="L48" s="45">
        <v>9</v>
      </c>
      <c r="M48" s="44" t="s">
        <v>326</v>
      </c>
      <c r="N48" s="48">
        <f t="shared" si="7"/>
        <v>18</v>
      </c>
      <c r="O48" s="17"/>
      <c r="P48" s="43">
        <v>9</v>
      </c>
      <c r="Q48" s="44" t="s">
        <v>295</v>
      </c>
      <c r="R48" s="45">
        <v>6</v>
      </c>
      <c r="S48" s="44" t="s">
        <v>80</v>
      </c>
      <c r="T48" s="48">
        <f t="shared" si="8"/>
        <v>15</v>
      </c>
      <c r="U48" s="17"/>
      <c r="V48" s="43"/>
      <c r="W48" s="44"/>
      <c r="X48" s="45"/>
      <c r="Y48" s="44"/>
      <c r="Z48" s="48">
        <f t="shared" si="9"/>
        <v>0</v>
      </c>
      <c r="AA48" s="17"/>
      <c r="AB48" s="49">
        <v>0</v>
      </c>
      <c r="AC48" s="17"/>
      <c r="AD48" s="40">
        <f t="shared" si="10"/>
        <v>34</v>
      </c>
      <c r="AF48" s="1"/>
      <c r="AG48" s="1"/>
      <c r="AH48" s="1"/>
      <c r="AI48" s="1"/>
      <c r="AJ48" s="1"/>
    </row>
    <row r="49" spans="1:36" ht="12.75">
      <c r="A49" s="178" t="s">
        <v>72</v>
      </c>
      <c r="B49" s="41" t="s">
        <v>317</v>
      </c>
      <c r="C49" s="101" t="s">
        <v>101</v>
      </c>
      <c r="D49" s="43">
        <v>7</v>
      </c>
      <c r="E49" s="44" t="s">
        <v>311</v>
      </c>
      <c r="F49" s="45">
        <v>7</v>
      </c>
      <c r="G49" s="44" t="s">
        <v>341</v>
      </c>
      <c r="H49" s="48">
        <f t="shared" si="6"/>
        <v>14</v>
      </c>
      <c r="I49" s="17"/>
      <c r="J49" s="43">
        <v>7</v>
      </c>
      <c r="K49" s="44" t="s">
        <v>371</v>
      </c>
      <c r="L49" s="45">
        <v>6</v>
      </c>
      <c r="M49" s="44" t="s">
        <v>149</v>
      </c>
      <c r="N49" s="48">
        <f t="shared" si="7"/>
        <v>13</v>
      </c>
      <c r="O49" s="17"/>
      <c r="P49" s="43">
        <v>7</v>
      </c>
      <c r="Q49" s="44" t="s">
        <v>507</v>
      </c>
      <c r="R49" s="45">
        <v>9</v>
      </c>
      <c r="S49" s="44" t="s">
        <v>349</v>
      </c>
      <c r="T49" s="48">
        <f t="shared" si="8"/>
        <v>16</v>
      </c>
      <c r="U49" s="17"/>
      <c r="V49" s="43"/>
      <c r="W49" s="44"/>
      <c r="X49" s="45"/>
      <c r="Y49" s="44"/>
      <c r="Z49" s="48">
        <f t="shared" si="9"/>
        <v>0</v>
      </c>
      <c r="AA49" s="17"/>
      <c r="AB49" s="49">
        <v>0</v>
      </c>
      <c r="AC49" s="17"/>
      <c r="AD49" s="40">
        <f t="shared" si="10"/>
        <v>30</v>
      </c>
      <c r="AF49" s="1"/>
      <c r="AG49" s="1"/>
      <c r="AH49" s="1"/>
      <c r="AI49" s="1"/>
      <c r="AJ49" s="1"/>
    </row>
    <row r="50" spans="1:36" ht="12.75">
      <c r="A50" s="178" t="s">
        <v>70</v>
      </c>
      <c r="B50" s="41" t="s">
        <v>94</v>
      </c>
      <c r="C50" s="101" t="s">
        <v>89</v>
      </c>
      <c r="D50" s="43">
        <v>9</v>
      </c>
      <c r="E50" s="44" t="s">
        <v>80</v>
      </c>
      <c r="F50" s="45">
        <v>6</v>
      </c>
      <c r="G50" s="44" t="s">
        <v>326</v>
      </c>
      <c r="H50" s="48">
        <f t="shared" si="6"/>
        <v>15</v>
      </c>
      <c r="I50" s="17"/>
      <c r="J50" s="43">
        <v>7</v>
      </c>
      <c r="K50" s="44" t="s">
        <v>149</v>
      </c>
      <c r="L50" s="45">
        <v>7</v>
      </c>
      <c r="M50" s="44" t="s">
        <v>492</v>
      </c>
      <c r="N50" s="48">
        <f t="shared" si="7"/>
        <v>14</v>
      </c>
      <c r="O50" s="17"/>
      <c r="P50" s="43" t="s">
        <v>79</v>
      </c>
      <c r="Q50" s="44" t="s">
        <v>295</v>
      </c>
      <c r="R50" s="45" t="s">
        <v>79</v>
      </c>
      <c r="S50" s="44" t="s">
        <v>261</v>
      </c>
      <c r="T50" s="48">
        <f t="shared" si="8"/>
        <v>0</v>
      </c>
      <c r="U50" s="17"/>
      <c r="V50" s="43"/>
      <c r="W50" s="44"/>
      <c r="X50" s="45"/>
      <c r="Y50" s="44"/>
      <c r="Z50" s="48">
        <f t="shared" si="9"/>
        <v>0</v>
      </c>
      <c r="AA50" s="17"/>
      <c r="AB50" s="49">
        <v>0</v>
      </c>
      <c r="AC50" s="17"/>
      <c r="AD50" s="40">
        <f t="shared" si="10"/>
        <v>29</v>
      </c>
      <c r="AF50" s="1"/>
      <c r="AG50" s="1"/>
      <c r="AH50" s="1"/>
      <c r="AI50" s="1"/>
      <c r="AJ50" s="1"/>
    </row>
    <row r="51" spans="1:36" ht="12.75">
      <c r="A51" s="178" t="s">
        <v>73</v>
      </c>
      <c r="B51" s="41" t="s">
        <v>524</v>
      </c>
      <c r="C51" s="101" t="s">
        <v>92</v>
      </c>
      <c r="D51" s="43"/>
      <c r="E51" s="44"/>
      <c r="F51" s="45"/>
      <c r="G51" s="44"/>
      <c r="H51" s="48">
        <f t="shared" si="6"/>
        <v>0</v>
      </c>
      <c r="I51" s="17"/>
      <c r="J51" s="43"/>
      <c r="K51" s="44"/>
      <c r="L51" s="45"/>
      <c r="M51" s="44"/>
      <c r="N51" s="48">
        <f t="shared" si="7"/>
        <v>0</v>
      </c>
      <c r="O51" s="17"/>
      <c r="P51" s="43">
        <v>7</v>
      </c>
      <c r="Q51" s="44" t="s">
        <v>350</v>
      </c>
      <c r="R51" s="45">
        <v>7</v>
      </c>
      <c r="S51" s="44" t="s">
        <v>80</v>
      </c>
      <c r="T51" s="48">
        <f t="shared" si="8"/>
        <v>14</v>
      </c>
      <c r="U51" s="17"/>
      <c r="V51" s="43">
        <v>7</v>
      </c>
      <c r="W51" s="44" t="s">
        <v>492</v>
      </c>
      <c r="X51" s="45">
        <v>5</v>
      </c>
      <c r="Y51" s="44" t="s">
        <v>496</v>
      </c>
      <c r="Z51" s="48">
        <f t="shared" si="9"/>
        <v>12</v>
      </c>
      <c r="AA51" s="17"/>
      <c r="AB51" s="49">
        <v>0</v>
      </c>
      <c r="AC51" s="17"/>
      <c r="AD51" s="40">
        <f t="shared" si="10"/>
        <v>26</v>
      </c>
      <c r="AF51" s="1"/>
      <c r="AG51" s="1"/>
      <c r="AH51" s="1"/>
      <c r="AI51" s="1"/>
      <c r="AJ51" s="1"/>
    </row>
    <row r="52" spans="1:36" ht="12.75">
      <c r="A52" s="178" t="s">
        <v>74</v>
      </c>
      <c r="B52" s="41" t="s">
        <v>99</v>
      </c>
      <c r="C52" s="101" t="s">
        <v>85</v>
      </c>
      <c r="D52" s="43">
        <v>5</v>
      </c>
      <c r="E52" s="44" t="s">
        <v>80</v>
      </c>
      <c r="F52" s="45">
        <v>7</v>
      </c>
      <c r="G52" s="44" t="s">
        <v>349</v>
      </c>
      <c r="H52" s="48">
        <f>SUM(D52,F52)</f>
        <v>12</v>
      </c>
      <c r="I52" s="17"/>
      <c r="J52" s="43">
        <v>3</v>
      </c>
      <c r="K52" s="44" t="s">
        <v>371</v>
      </c>
      <c r="L52" s="45">
        <v>7</v>
      </c>
      <c r="M52" s="44" t="s">
        <v>295</v>
      </c>
      <c r="N52" s="48">
        <f t="shared" si="7"/>
        <v>10</v>
      </c>
      <c r="O52" s="17"/>
      <c r="P52" s="43">
        <v>9</v>
      </c>
      <c r="Q52" s="44" t="s">
        <v>261</v>
      </c>
      <c r="R52" s="45">
        <v>4</v>
      </c>
      <c r="S52" s="44" t="s">
        <v>311</v>
      </c>
      <c r="T52" s="48">
        <f t="shared" si="8"/>
        <v>13</v>
      </c>
      <c r="U52" s="17"/>
      <c r="V52" s="43"/>
      <c r="W52" s="44"/>
      <c r="X52" s="45"/>
      <c r="Y52" s="44"/>
      <c r="Z52" s="48">
        <f t="shared" si="9"/>
        <v>0</v>
      </c>
      <c r="AA52" s="17"/>
      <c r="AB52" s="49">
        <v>0</v>
      </c>
      <c r="AC52" s="17"/>
      <c r="AD52" s="40">
        <f t="shared" si="10"/>
        <v>25</v>
      </c>
      <c r="AF52" s="1"/>
      <c r="AG52" s="1"/>
      <c r="AH52" s="1"/>
      <c r="AI52" s="1"/>
      <c r="AJ52" s="1"/>
    </row>
    <row r="53" spans="1:36" ht="12.75">
      <c r="A53" s="178" t="s">
        <v>75</v>
      </c>
      <c r="B53" s="41" t="s">
        <v>97</v>
      </c>
      <c r="C53" s="101" t="s">
        <v>98</v>
      </c>
      <c r="D53" s="43">
        <v>6</v>
      </c>
      <c r="E53" s="44" t="s">
        <v>80</v>
      </c>
      <c r="F53" s="45">
        <v>9</v>
      </c>
      <c r="G53" s="44" t="s">
        <v>295</v>
      </c>
      <c r="H53" s="48">
        <f t="shared" si="6"/>
        <v>15</v>
      </c>
      <c r="I53" s="17"/>
      <c r="J53" s="43">
        <v>4</v>
      </c>
      <c r="K53" s="44" t="s">
        <v>371</v>
      </c>
      <c r="L53" s="45">
        <v>5</v>
      </c>
      <c r="M53" s="44" t="s">
        <v>149</v>
      </c>
      <c r="N53" s="48">
        <f t="shared" si="7"/>
        <v>9</v>
      </c>
      <c r="O53" s="17"/>
      <c r="P53" s="43"/>
      <c r="Q53" s="44"/>
      <c r="R53" s="45"/>
      <c r="S53" s="44"/>
      <c r="T53" s="48">
        <f t="shared" si="8"/>
        <v>0</v>
      </c>
      <c r="U53" s="17"/>
      <c r="V53" s="43"/>
      <c r="W53" s="44"/>
      <c r="X53" s="45"/>
      <c r="Y53" s="44"/>
      <c r="Z53" s="48">
        <f t="shared" si="9"/>
        <v>0</v>
      </c>
      <c r="AA53" s="17"/>
      <c r="AB53" s="49">
        <v>0</v>
      </c>
      <c r="AC53" s="17"/>
      <c r="AD53" s="40">
        <f t="shared" si="10"/>
        <v>24</v>
      </c>
      <c r="AF53" s="1"/>
      <c r="AG53" s="1"/>
      <c r="AH53" s="1"/>
      <c r="AI53" s="1"/>
      <c r="AJ53" s="1"/>
    </row>
    <row r="54" spans="1:36" ht="12.75">
      <c r="A54" s="178" t="s">
        <v>670</v>
      </c>
      <c r="B54" s="41" t="s">
        <v>584</v>
      </c>
      <c r="C54" s="101" t="s">
        <v>92</v>
      </c>
      <c r="D54" s="43"/>
      <c r="E54" s="44"/>
      <c r="F54" s="45"/>
      <c r="G54" s="44"/>
      <c r="H54" s="48">
        <f t="shared" si="6"/>
        <v>0</v>
      </c>
      <c r="I54" s="17"/>
      <c r="J54" s="43"/>
      <c r="K54" s="44"/>
      <c r="L54" s="45"/>
      <c r="M54" s="44"/>
      <c r="N54" s="48">
        <f t="shared" si="7"/>
        <v>0</v>
      </c>
      <c r="O54" s="17"/>
      <c r="P54" s="43"/>
      <c r="Q54" s="44"/>
      <c r="R54" s="45"/>
      <c r="S54" s="44"/>
      <c r="T54" s="48">
        <f aca="true" t="shared" si="11" ref="T54:T63">SUM(P54,R54)</f>
        <v>0</v>
      </c>
      <c r="U54" s="17"/>
      <c r="V54" s="46">
        <v>14</v>
      </c>
      <c r="W54" s="44" t="s">
        <v>349</v>
      </c>
      <c r="X54" s="45">
        <v>9</v>
      </c>
      <c r="Y54" s="44" t="s">
        <v>496</v>
      </c>
      <c r="Z54" s="48">
        <f t="shared" si="9"/>
        <v>23</v>
      </c>
      <c r="AA54" s="17"/>
      <c r="AB54" s="49">
        <v>0</v>
      </c>
      <c r="AC54" s="17"/>
      <c r="AD54" s="40">
        <f t="shared" si="10"/>
        <v>23</v>
      </c>
      <c r="AF54" s="1"/>
      <c r="AG54" s="1"/>
      <c r="AH54" s="1"/>
      <c r="AI54" s="1"/>
      <c r="AJ54" s="1"/>
    </row>
    <row r="55" spans="1:36" ht="12.75">
      <c r="A55" s="178" t="s">
        <v>670</v>
      </c>
      <c r="B55" s="41" t="s">
        <v>607</v>
      </c>
      <c r="C55" s="101" t="s">
        <v>92</v>
      </c>
      <c r="D55" s="43"/>
      <c r="E55" s="44"/>
      <c r="F55" s="45"/>
      <c r="G55" s="44"/>
      <c r="H55" s="48">
        <f aca="true" t="shared" si="12" ref="H55:H63">SUM(D55,F55)</f>
        <v>0</v>
      </c>
      <c r="I55" s="17"/>
      <c r="J55" s="43"/>
      <c r="K55" s="44"/>
      <c r="L55" s="45"/>
      <c r="M55" s="44"/>
      <c r="N55" s="48">
        <f t="shared" si="7"/>
        <v>0</v>
      </c>
      <c r="O55" s="17"/>
      <c r="P55" s="43"/>
      <c r="Q55" s="44"/>
      <c r="R55" s="45"/>
      <c r="S55" s="44"/>
      <c r="T55" s="48">
        <f t="shared" si="11"/>
        <v>0</v>
      </c>
      <c r="U55" s="17"/>
      <c r="V55" s="43">
        <v>9</v>
      </c>
      <c r="W55" s="44" t="s">
        <v>492</v>
      </c>
      <c r="X55" s="47">
        <v>14</v>
      </c>
      <c r="Y55" s="44" t="s">
        <v>295</v>
      </c>
      <c r="Z55" s="48">
        <f t="shared" si="9"/>
        <v>23</v>
      </c>
      <c r="AA55" s="17"/>
      <c r="AB55" s="49">
        <v>0</v>
      </c>
      <c r="AC55" s="17"/>
      <c r="AD55" s="40">
        <f t="shared" si="10"/>
        <v>23</v>
      </c>
      <c r="AF55" s="1"/>
      <c r="AG55" s="1"/>
      <c r="AH55" s="1"/>
      <c r="AI55" s="1"/>
      <c r="AJ55" s="1"/>
    </row>
    <row r="56" spans="1:36" ht="12.75">
      <c r="A56" s="178" t="s">
        <v>670</v>
      </c>
      <c r="B56" s="41" t="s">
        <v>637</v>
      </c>
      <c r="C56" s="101" t="s">
        <v>92</v>
      </c>
      <c r="D56" s="43"/>
      <c r="E56" s="44"/>
      <c r="F56" s="45"/>
      <c r="G56" s="44"/>
      <c r="H56" s="48">
        <f t="shared" si="12"/>
        <v>0</v>
      </c>
      <c r="I56" s="17"/>
      <c r="J56" s="43"/>
      <c r="K56" s="44"/>
      <c r="L56" s="45"/>
      <c r="M56" s="44"/>
      <c r="N56" s="48">
        <f t="shared" si="7"/>
        <v>0</v>
      </c>
      <c r="O56" s="17"/>
      <c r="P56" s="43"/>
      <c r="Q56" s="44"/>
      <c r="R56" s="45"/>
      <c r="S56" s="44"/>
      <c r="T56" s="48">
        <f t="shared" si="11"/>
        <v>0</v>
      </c>
      <c r="U56" s="17"/>
      <c r="V56" s="43">
        <v>9</v>
      </c>
      <c r="W56" s="44" t="s">
        <v>149</v>
      </c>
      <c r="X56" s="47">
        <v>14</v>
      </c>
      <c r="Y56" s="44" t="s">
        <v>696</v>
      </c>
      <c r="Z56" s="48">
        <f t="shared" si="9"/>
        <v>23</v>
      </c>
      <c r="AA56" s="17"/>
      <c r="AB56" s="49">
        <v>0</v>
      </c>
      <c r="AC56" s="17"/>
      <c r="AD56" s="40">
        <f t="shared" si="10"/>
        <v>23</v>
      </c>
      <c r="AF56" s="1"/>
      <c r="AG56" s="1"/>
      <c r="AH56" s="1"/>
      <c r="AI56" s="1"/>
      <c r="AJ56" s="1"/>
    </row>
    <row r="57" spans="1:36" ht="12.75">
      <c r="A57" s="178" t="s">
        <v>671</v>
      </c>
      <c r="B57" s="41" t="s">
        <v>656</v>
      </c>
      <c r="C57" s="101" t="s">
        <v>92</v>
      </c>
      <c r="D57" s="43"/>
      <c r="E57" s="44"/>
      <c r="F57" s="45"/>
      <c r="G57" s="44"/>
      <c r="H57" s="48">
        <f t="shared" si="12"/>
        <v>0</v>
      </c>
      <c r="I57" s="17"/>
      <c r="J57" s="43"/>
      <c r="K57" s="44"/>
      <c r="L57" s="45"/>
      <c r="M57" s="44"/>
      <c r="N57" s="48">
        <f t="shared" si="7"/>
        <v>0</v>
      </c>
      <c r="O57" s="17"/>
      <c r="P57" s="43"/>
      <c r="Q57" s="44"/>
      <c r="R57" s="45"/>
      <c r="S57" s="44"/>
      <c r="T57" s="48">
        <f t="shared" si="11"/>
        <v>0</v>
      </c>
      <c r="U57" s="17"/>
      <c r="V57" s="43">
        <v>9</v>
      </c>
      <c r="W57" s="44" t="s">
        <v>438</v>
      </c>
      <c r="X57" s="45">
        <v>9</v>
      </c>
      <c r="Y57" s="44" t="s">
        <v>326</v>
      </c>
      <c r="Z57" s="48">
        <f t="shared" si="9"/>
        <v>18</v>
      </c>
      <c r="AA57" s="17"/>
      <c r="AB57" s="49">
        <v>0</v>
      </c>
      <c r="AC57" s="17"/>
      <c r="AD57" s="40">
        <f t="shared" si="10"/>
        <v>18</v>
      </c>
      <c r="AF57" s="1"/>
      <c r="AG57" s="1"/>
      <c r="AH57" s="1"/>
      <c r="AI57" s="1"/>
      <c r="AJ57" s="1"/>
    </row>
    <row r="58" spans="1:36" ht="12.75">
      <c r="A58" s="178" t="s">
        <v>674</v>
      </c>
      <c r="B58" s="41" t="s">
        <v>585</v>
      </c>
      <c r="C58" s="101" t="s">
        <v>96</v>
      </c>
      <c r="D58" s="43"/>
      <c r="E58" s="44"/>
      <c r="F58" s="45"/>
      <c r="G58" s="44"/>
      <c r="H58" s="48">
        <f t="shared" si="12"/>
        <v>0</v>
      </c>
      <c r="I58" s="17"/>
      <c r="J58" s="43"/>
      <c r="K58" s="44"/>
      <c r="L58" s="45"/>
      <c r="M58" s="44"/>
      <c r="N58" s="48">
        <f t="shared" si="7"/>
        <v>0</v>
      </c>
      <c r="O58" s="17"/>
      <c r="P58" s="43"/>
      <c r="Q58" s="44"/>
      <c r="R58" s="45"/>
      <c r="S58" s="44"/>
      <c r="T58" s="48">
        <f t="shared" si="11"/>
        <v>0</v>
      </c>
      <c r="U58" s="17"/>
      <c r="V58" s="43">
        <v>7</v>
      </c>
      <c r="W58" s="44" t="s">
        <v>349</v>
      </c>
      <c r="X58" s="45">
        <v>9</v>
      </c>
      <c r="Y58" s="44" t="s">
        <v>476</v>
      </c>
      <c r="Z58" s="48">
        <f t="shared" si="9"/>
        <v>16</v>
      </c>
      <c r="AA58" s="17"/>
      <c r="AB58" s="49">
        <v>0</v>
      </c>
      <c r="AC58" s="17"/>
      <c r="AD58" s="40">
        <f t="shared" si="10"/>
        <v>16</v>
      </c>
      <c r="AF58" s="1"/>
      <c r="AG58" s="1"/>
      <c r="AH58" s="1"/>
      <c r="AI58" s="1"/>
      <c r="AJ58" s="1"/>
    </row>
    <row r="59" spans="1:36" ht="12.75">
      <c r="A59" s="178" t="s">
        <v>675</v>
      </c>
      <c r="B59" s="41" t="s">
        <v>586</v>
      </c>
      <c r="C59" s="101" t="s">
        <v>92</v>
      </c>
      <c r="D59" s="43"/>
      <c r="E59" s="44"/>
      <c r="F59" s="45"/>
      <c r="G59" s="44"/>
      <c r="H59" s="48">
        <f t="shared" si="12"/>
        <v>0</v>
      </c>
      <c r="I59" s="17"/>
      <c r="J59" s="43"/>
      <c r="K59" s="44"/>
      <c r="L59" s="45"/>
      <c r="M59" s="44"/>
      <c r="N59" s="48">
        <f t="shared" si="7"/>
        <v>0</v>
      </c>
      <c r="O59" s="17"/>
      <c r="P59" s="43"/>
      <c r="Q59" s="44"/>
      <c r="R59" s="45"/>
      <c r="S59" s="44"/>
      <c r="T59" s="48">
        <f t="shared" si="11"/>
        <v>0</v>
      </c>
      <c r="U59" s="17"/>
      <c r="V59" s="43">
        <v>5</v>
      </c>
      <c r="W59" s="44" t="s">
        <v>349</v>
      </c>
      <c r="X59" s="45">
        <v>7</v>
      </c>
      <c r="Y59" s="44" t="s">
        <v>496</v>
      </c>
      <c r="Z59" s="48">
        <f t="shared" si="9"/>
        <v>12</v>
      </c>
      <c r="AA59" s="17"/>
      <c r="AB59" s="49">
        <v>0</v>
      </c>
      <c r="AC59" s="17"/>
      <c r="AD59" s="40">
        <f t="shared" si="10"/>
        <v>12</v>
      </c>
      <c r="AF59" s="1"/>
      <c r="AG59" s="1"/>
      <c r="AH59" s="1"/>
      <c r="AI59" s="1"/>
      <c r="AJ59" s="1"/>
    </row>
    <row r="60" spans="1:36" ht="12.75">
      <c r="A60" s="178" t="s">
        <v>676</v>
      </c>
      <c r="B60" s="41" t="s">
        <v>608</v>
      </c>
      <c r="C60" s="101" t="s">
        <v>92</v>
      </c>
      <c r="D60" s="43"/>
      <c r="E60" s="44"/>
      <c r="F60" s="45"/>
      <c r="G60" s="44"/>
      <c r="H60" s="48">
        <f t="shared" si="12"/>
        <v>0</v>
      </c>
      <c r="I60" s="17"/>
      <c r="J60" s="43"/>
      <c r="K60" s="44"/>
      <c r="L60" s="45"/>
      <c r="M60" s="44"/>
      <c r="N60" s="48">
        <f t="shared" si="7"/>
        <v>0</v>
      </c>
      <c r="O60" s="17"/>
      <c r="P60" s="43"/>
      <c r="Q60" s="44"/>
      <c r="R60" s="45"/>
      <c r="S60" s="44"/>
      <c r="T60" s="48">
        <f t="shared" si="11"/>
        <v>0</v>
      </c>
      <c r="U60" s="17"/>
      <c r="V60" s="43">
        <v>5</v>
      </c>
      <c r="W60" s="44" t="s">
        <v>492</v>
      </c>
      <c r="X60" s="45">
        <v>5</v>
      </c>
      <c r="Y60" s="44" t="s">
        <v>295</v>
      </c>
      <c r="Z60" s="48">
        <f t="shared" si="9"/>
        <v>10</v>
      </c>
      <c r="AA60" s="17"/>
      <c r="AB60" s="49">
        <v>0</v>
      </c>
      <c r="AC60" s="17"/>
      <c r="AD60" s="40">
        <f t="shared" si="10"/>
        <v>10</v>
      </c>
      <c r="AF60" s="1"/>
      <c r="AG60" s="1"/>
      <c r="AH60" s="1"/>
      <c r="AI60" s="1"/>
      <c r="AJ60" s="1"/>
    </row>
    <row r="61" spans="1:36" ht="12.75">
      <c r="A61" s="178" t="s">
        <v>677</v>
      </c>
      <c r="B61" s="41" t="s">
        <v>638</v>
      </c>
      <c r="C61" s="101" t="s">
        <v>78</v>
      </c>
      <c r="D61" s="43"/>
      <c r="E61" s="44"/>
      <c r="F61" s="45"/>
      <c r="G61" s="44"/>
      <c r="H61" s="48">
        <f t="shared" si="12"/>
        <v>0</v>
      </c>
      <c r="I61" s="17"/>
      <c r="J61" s="43"/>
      <c r="K61" s="44"/>
      <c r="L61" s="45"/>
      <c r="M61" s="44"/>
      <c r="N61" s="48">
        <f t="shared" si="7"/>
        <v>0</v>
      </c>
      <c r="O61" s="17"/>
      <c r="P61" s="43"/>
      <c r="Q61" s="44"/>
      <c r="R61" s="45"/>
      <c r="S61" s="44"/>
      <c r="T61" s="48">
        <f t="shared" si="11"/>
        <v>0</v>
      </c>
      <c r="U61" s="17"/>
      <c r="V61" s="43">
        <v>6</v>
      </c>
      <c r="W61" s="44" t="s">
        <v>149</v>
      </c>
      <c r="X61" s="45"/>
      <c r="Y61" s="44"/>
      <c r="Z61" s="48">
        <f t="shared" si="9"/>
        <v>6</v>
      </c>
      <c r="AA61" s="17"/>
      <c r="AB61" s="49">
        <v>0</v>
      </c>
      <c r="AC61" s="17"/>
      <c r="AD61" s="40">
        <f t="shared" si="10"/>
        <v>6</v>
      </c>
      <c r="AF61" s="1"/>
      <c r="AG61" s="1"/>
      <c r="AH61" s="1"/>
      <c r="AI61" s="1"/>
      <c r="AJ61" s="1"/>
    </row>
    <row r="62" spans="1:36" ht="12.75">
      <c r="A62" s="178" t="s">
        <v>678</v>
      </c>
      <c r="B62" s="41" t="s">
        <v>664</v>
      </c>
      <c r="C62" s="101" t="s">
        <v>92</v>
      </c>
      <c r="D62" s="43"/>
      <c r="E62" s="44"/>
      <c r="F62" s="45"/>
      <c r="G62" s="44"/>
      <c r="H62" s="48">
        <f t="shared" si="12"/>
        <v>0</v>
      </c>
      <c r="I62" s="17"/>
      <c r="J62" s="43"/>
      <c r="K62" s="44"/>
      <c r="L62" s="45"/>
      <c r="M62" s="44"/>
      <c r="N62" s="48">
        <f t="shared" si="7"/>
        <v>0</v>
      </c>
      <c r="O62" s="17"/>
      <c r="P62" s="43"/>
      <c r="Q62" s="44"/>
      <c r="R62" s="45"/>
      <c r="S62" s="44"/>
      <c r="T62" s="48">
        <f t="shared" si="11"/>
        <v>0</v>
      </c>
      <c r="U62" s="17"/>
      <c r="V62" s="43">
        <v>5</v>
      </c>
      <c r="W62" s="44" t="s">
        <v>476</v>
      </c>
      <c r="X62" s="45"/>
      <c r="Y62" s="44"/>
      <c r="Z62" s="48">
        <f t="shared" si="9"/>
        <v>5</v>
      </c>
      <c r="AA62" s="17"/>
      <c r="AB62" s="49">
        <v>0</v>
      </c>
      <c r="AC62" s="17"/>
      <c r="AD62" s="40">
        <f t="shared" si="10"/>
        <v>5</v>
      </c>
      <c r="AF62" s="1"/>
      <c r="AG62" s="1"/>
      <c r="AH62" s="1"/>
      <c r="AI62" s="1"/>
      <c r="AJ62" s="1"/>
    </row>
    <row r="63" spans="1:36" ht="12.75">
      <c r="A63" s="178" t="s">
        <v>6</v>
      </c>
      <c r="B63" s="41" t="s">
        <v>546</v>
      </c>
      <c r="C63" s="101" t="s">
        <v>78</v>
      </c>
      <c r="D63" s="43"/>
      <c r="E63" s="44"/>
      <c r="F63" s="45"/>
      <c r="G63" s="44"/>
      <c r="H63" s="48">
        <f t="shared" si="12"/>
        <v>0</v>
      </c>
      <c r="I63" s="17"/>
      <c r="J63" s="43"/>
      <c r="K63" s="44"/>
      <c r="L63" s="45"/>
      <c r="M63" s="44"/>
      <c r="N63" s="48">
        <f t="shared" si="7"/>
        <v>0</v>
      </c>
      <c r="O63" s="17"/>
      <c r="P63" s="43" t="s">
        <v>79</v>
      </c>
      <c r="Q63" s="44" t="s">
        <v>149</v>
      </c>
      <c r="R63" s="45" t="s">
        <v>79</v>
      </c>
      <c r="S63" s="44" t="s">
        <v>311</v>
      </c>
      <c r="T63" s="48">
        <f t="shared" si="11"/>
        <v>0</v>
      </c>
      <c r="U63" s="17"/>
      <c r="V63" s="43"/>
      <c r="W63" s="44"/>
      <c r="X63" s="45"/>
      <c r="Y63" s="44"/>
      <c r="Z63" s="48">
        <f t="shared" si="9"/>
        <v>0</v>
      </c>
      <c r="AA63" s="17"/>
      <c r="AB63" s="49">
        <v>0</v>
      </c>
      <c r="AC63" s="17"/>
      <c r="AD63" s="40">
        <f>SUM(H63,N63,T63,Z63,AB63)-MIN(H63,N63,T63)</f>
        <v>0</v>
      </c>
      <c r="AF63" s="1"/>
      <c r="AG63" s="1"/>
      <c r="AH63" s="1"/>
      <c r="AI63" s="1"/>
      <c r="AJ63" s="1"/>
    </row>
    <row r="64" spans="1:30" ht="12.75">
      <c r="A64" s="1"/>
      <c r="B64" s="1"/>
      <c r="C64" s="1"/>
      <c r="D64" s="1"/>
      <c r="E64" s="4"/>
      <c r="F64" s="1"/>
      <c r="G64" s="4"/>
      <c r="H64" s="5"/>
      <c r="I64" s="1"/>
      <c r="J64" s="1"/>
      <c r="K64" s="4"/>
      <c r="L64" s="1"/>
      <c r="M64" s="4"/>
      <c r="N64" s="5"/>
      <c r="O64" s="1"/>
      <c r="P64" s="3"/>
      <c r="Q64" s="4"/>
      <c r="R64" s="3"/>
      <c r="S64" s="4"/>
      <c r="T64" s="5"/>
      <c r="U64" s="1"/>
      <c r="V64" s="3"/>
      <c r="W64" s="4"/>
      <c r="X64" s="3"/>
      <c r="Y64" s="4"/>
      <c r="Z64" s="5"/>
      <c r="AA64" s="1"/>
      <c r="AB64" s="1"/>
      <c r="AC64" s="1"/>
      <c r="AD64" s="5"/>
    </row>
    <row r="65" spans="1:30" ht="12.75">
      <c r="A65" s="1"/>
      <c r="B65" s="1"/>
      <c r="C65" s="1"/>
      <c r="D65" s="1"/>
      <c r="E65" s="4"/>
      <c r="F65" s="1"/>
      <c r="G65" s="4"/>
      <c r="H65" s="5"/>
      <c r="I65" s="1"/>
      <c r="J65" s="1"/>
      <c r="K65" s="4"/>
      <c r="L65" s="1"/>
      <c r="M65" s="4"/>
      <c r="N65" s="5"/>
      <c r="O65" s="1"/>
      <c r="P65" s="3"/>
      <c r="Q65" s="4"/>
      <c r="R65" s="3"/>
      <c r="S65" s="4"/>
      <c r="T65" s="5"/>
      <c r="U65" s="1"/>
      <c r="V65" s="3"/>
      <c r="W65" s="4"/>
      <c r="X65" s="3"/>
      <c r="Y65" s="4"/>
      <c r="Z65" s="5"/>
      <c r="AA65" s="1"/>
      <c r="AB65" s="1"/>
      <c r="AC65" s="1"/>
      <c r="AD65" s="5"/>
    </row>
    <row r="66" spans="1:30" ht="12.75">
      <c r="A66" s="1"/>
      <c r="B66" s="3"/>
      <c r="C66" s="3"/>
      <c r="D66" s="1"/>
      <c r="E66" s="4"/>
      <c r="F66" s="1"/>
      <c r="G66" s="4"/>
      <c r="H66" s="6"/>
      <c r="I66" s="1"/>
      <c r="J66" s="1"/>
      <c r="K66" s="4"/>
      <c r="L66" s="1"/>
      <c r="M66" s="4"/>
      <c r="N66" s="5"/>
      <c r="O66" s="1"/>
      <c r="P66" s="3"/>
      <c r="Q66" s="4"/>
      <c r="R66" s="3"/>
      <c r="S66" s="4"/>
      <c r="T66" s="5"/>
      <c r="U66" s="1"/>
      <c r="V66" s="3"/>
      <c r="W66" s="4"/>
      <c r="X66" s="3"/>
      <c r="Y66" s="4"/>
      <c r="Z66" s="5"/>
      <c r="AA66" s="1"/>
      <c r="AB66" s="1"/>
      <c r="AC66" s="1"/>
      <c r="AD66" s="5"/>
    </row>
    <row r="67" spans="1:30" ht="12.75">
      <c r="A67" s="1"/>
      <c r="B67" s="1"/>
      <c r="C67" s="1"/>
      <c r="D67" s="1"/>
      <c r="E67" s="4"/>
      <c r="F67" s="1"/>
      <c r="G67" s="4"/>
      <c r="H67" s="6"/>
      <c r="I67" s="1"/>
      <c r="J67" s="1"/>
      <c r="K67" s="4"/>
      <c r="L67" s="1"/>
      <c r="M67" s="4"/>
      <c r="N67" s="5"/>
      <c r="O67" s="1"/>
      <c r="P67" s="3"/>
      <c r="Q67" s="4"/>
      <c r="R67" s="3"/>
      <c r="S67" s="4"/>
      <c r="T67" s="5"/>
      <c r="U67" s="1"/>
      <c r="V67" s="3"/>
      <c r="W67" s="4"/>
      <c r="X67" s="3"/>
      <c r="Y67" s="4"/>
      <c r="Z67" s="5"/>
      <c r="AA67" s="1"/>
      <c r="AB67" s="1"/>
      <c r="AC67" s="1"/>
      <c r="AD67" s="5"/>
    </row>
    <row r="68" spans="1:30" ht="12.75">
      <c r="A68" s="1"/>
      <c r="B68" s="1"/>
      <c r="C68" s="1"/>
      <c r="D68" s="1"/>
      <c r="E68" s="4"/>
      <c r="F68" s="1"/>
      <c r="G68" s="4"/>
      <c r="H68" s="6"/>
      <c r="I68" s="1"/>
      <c r="J68" s="1"/>
      <c r="K68" s="4"/>
      <c r="L68" s="1"/>
      <c r="M68" s="4"/>
      <c r="N68" s="6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2.75">
      <c r="A69" s="1"/>
      <c r="B69" s="1"/>
      <c r="C69" s="1"/>
      <c r="D69" s="1"/>
      <c r="E69" s="4"/>
      <c r="F69" s="1"/>
      <c r="G69" s="4"/>
      <c r="H69" s="6"/>
      <c r="I69" s="1"/>
      <c r="J69" s="1"/>
      <c r="K69" s="4"/>
      <c r="L69" s="1"/>
      <c r="M69" s="4"/>
      <c r="N69" s="6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2.75">
      <c r="A70" s="1"/>
      <c r="B70" s="3"/>
      <c r="C70" s="3"/>
      <c r="D70" s="1"/>
      <c r="E70" s="4"/>
      <c r="F70" s="1"/>
      <c r="G70" s="4"/>
      <c r="H70" s="6"/>
      <c r="I70" s="1"/>
      <c r="J70" s="1"/>
      <c r="K70" s="4"/>
      <c r="L70" s="1"/>
      <c r="M70" s="4"/>
      <c r="N70" s="6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2.75">
      <c r="A71" s="1"/>
      <c r="B71" s="1"/>
      <c r="C71" s="1"/>
      <c r="D71" s="1"/>
      <c r="E71" s="4"/>
      <c r="F71" s="1"/>
      <c r="G71" s="4"/>
      <c r="H71" s="6"/>
      <c r="I71" s="1"/>
      <c r="J71" s="1"/>
      <c r="K71" s="4"/>
      <c r="L71" s="1"/>
      <c r="M71" s="4"/>
      <c r="N71" s="6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2.75">
      <c r="A72" s="1"/>
      <c r="B72" s="3"/>
      <c r="C72" s="3"/>
      <c r="D72" s="1"/>
      <c r="E72" s="4"/>
      <c r="F72" s="1"/>
      <c r="G72" s="4"/>
      <c r="H72" s="6"/>
      <c r="I72" s="1"/>
      <c r="J72" s="1"/>
      <c r="K72" s="4"/>
      <c r="L72" s="1"/>
      <c r="M72" s="4"/>
      <c r="N72" s="6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2.75">
      <c r="A73" s="1"/>
      <c r="B73" s="1"/>
      <c r="C73" s="1"/>
      <c r="D73" s="1"/>
      <c r="E73" s="4"/>
      <c r="F73" s="1"/>
      <c r="G73" s="4"/>
      <c r="H73" s="6"/>
      <c r="I73" s="1"/>
      <c r="J73" s="1"/>
      <c r="K73" s="4"/>
      <c r="L73" s="1"/>
      <c r="M73" s="4"/>
      <c r="N73" s="6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.75">
      <c r="A74" s="1"/>
      <c r="B74" s="3"/>
      <c r="C74" s="3"/>
      <c r="D74" s="1"/>
      <c r="E74" s="4"/>
      <c r="F74" s="1"/>
      <c r="G74" s="4"/>
      <c r="H74" s="6"/>
      <c r="I74" s="1"/>
      <c r="J74" s="1"/>
      <c r="K74" s="4"/>
      <c r="L74" s="1"/>
      <c r="M74" s="4"/>
      <c r="N74" s="6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2.75">
      <c r="A75" s="1"/>
      <c r="B75" s="1"/>
      <c r="C75" s="1"/>
      <c r="D75" s="1"/>
      <c r="E75" s="4"/>
      <c r="F75" s="1"/>
      <c r="G75" s="4"/>
      <c r="H75" s="6"/>
      <c r="I75" s="1"/>
      <c r="J75" s="1"/>
      <c r="K75" s="4"/>
      <c r="L75" s="1"/>
      <c r="M75" s="4"/>
      <c r="N75" s="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2.75">
      <c r="A76" s="1"/>
      <c r="B76" s="1"/>
      <c r="C76" s="1"/>
      <c r="D76" s="1"/>
      <c r="E76" s="4"/>
      <c r="F76" s="1"/>
      <c r="G76" s="4"/>
      <c r="H76" s="6"/>
      <c r="I76" s="1"/>
      <c r="J76" s="1"/>
      <c r="K76" s="4"/>
      <c r="L76" s="1"/>
      <c r="M76" s="4"/>
      <c r="N76" s="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2.75">
      <c r="A77" s="1"/>
      <c r="B77" s="3"/>
      <c r="C77" s="3"/>
      <c r="D77" s="1"/>
      <c r="E77" s="4"/>
      <c r="F77" s="1"/>
      <c r="G77" s="4"/>
      <c r="H77" s="6"/>
      <c r="I77" s="1"/>
      <c r="J77" s="1"/>
      <c r="K77" s="4"/>
      <c r="L77" s="1"/>
      <c r="M77" s="4"/>
      <c r="N77" s="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2.75">
      <c r="A78" s="7"/>
      <c r="B78" s="1"/>
      <c r="C78" s="1"/>
      <c r="D78" s="1"/>
      <c r="E78" s="4"/>
      <c r="F78" s="1"/>
      <c r="G78" s="4"/>
      <c r="H78" s="6"/>
      <c r="I78" s="1"/>
      <c r="J78" s="1"/>
      <c r="K78" s="4"/>
      <c r="L78" s="1"/>
      <c r="M78" s="4"/>
      <c r="N78" s="6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2.75">
      <c r="A79" s="7"/>
      <c r="B79" s="1"/>
      <c r="C79" s="1"/>
      <c r="D79" s="1"/>
      <c r="E79" s="4"/>
      <c r="F79" s="1"/>
      <c r="G79" s="4"/>
      <c r="H79" s="6"/>
      <c r="I79" s="1"/>
      <c r="J79" s="1"/>
      <c r="K79" s="4"/>
      <c r="L79" s="1"/>
      <c r="M79" s="4"/>
      <c r="N79" s="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</sheetData>
  <sheetProtection password="CC1D" sheet="1" objects="1" scenarios="1" selectLockedCells="1" selectUnlockedCells="1"/>
  <printOptions/>
  <pageMargins left="0.75" right="0.75" top="1" bottom="1" header="0.492125985" footer="0.492125985"/>
  <pageSetup horizontalDpi="120" verticalDpi="120" orientation="landscape" paperSize="9" r:id="rId1"/>
  <headerFooter alignWithMargins="0">
    <oddFooter>&amp;L&amp;"Times New Roman,Itálico"&amp;8* Pontuação em Negrito, refere-se aos Recordes&amp;"Arial,Normal"&amp;10.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D6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1.8515625" style="0" customWidth="1"/>
    <col min="3" max="3" width="6.8515625" style="0" customWidth="1"/>
    <col min="4" max="5" width="3.421875" style="0" customWidth="1"/>
    <col min="6" max="6" width="3.7109375" style="0" customWidth="1"/>
    <col min="7" max="8" width="3.421875" style="0" customWidth="1"/>
    <col min="9" max="9" width="1.28515625" style="0" customWidth="1"/>
    <col min="10" max="11" width="3.421875" style="0" customWidth="1"/>
    <col min="12" max="12" width="3.7109375" style="0" customWidth="1"/>
    <col min="13" max="13" width="4.00390625" style="0" customWidth="1"/>
    <col min="14" max="14" width="3.140625" style="0" customWidth="1"/>
    <col min="15" max="15" width="1.7109375" style="0" customWidth="1"/>
    <col min="16" max="16" width="3.8515625" style="0" customWidth="1"/>
    <col min="17" max="17" width="3.7109375" style="0" customWidth="1"/>
    <col min="18" max="18" width="3.8515625" style="0" customWidth="1"/>
    <col min="19" max="19" width="4.00390625" style="0" customWidth="1"/>
    <col min="20" max="20" width="2.8515625" style="0" customWidth="1"/>
    <col min="21" max="21" width="1.28515625" style="0" customWidth="1"/>
    <col min="22" max="24" width="3.7109375" style="0" customWidth="1"/>
    <col min="25" max="25" width="3.28125" style="0" customWidth="1"/>
    <col min="26" max="26" width="3.8515625" style="0" customWidth="1"/>
    <col min="27" max="27" width="1.421875" style="0" customWidth="1"/>
    <col min="28" max="28" width="7.57421875" style="0" customWidth="1"/>
    <col min="29" max="29" width="1.421875" style="0" customWidth="1"/>
    <col min="30" max="30" width="7.421875" style="0" customWidth="1"/>
  </cols>
  <sheetData>
    <row r="1" spans="1:30" ht="12.75">
      <c r="A1" s="17"/>
      <c r="B1" s="66"/>
      <c r="C1" s="18" t="s">
        <v>77</v>
      </c>
      <c r="D1" s="66"/>
      <c r="F1" s="66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66"/>
      <c r="T1" s="66"/>
      <c r="U1" s="17"/>
      <c r="V1" s="17"/>
      <c r="W1" s="17"/>
      <c r="X1" s="17"/>
      <c r="Y1" s="17"/>
      <c r="Z1" s="17"/>
      <c r="AA1" s="17"/>
      <c r="AB1" s="17"/>
      <c r="AC1" s="17"/>
      <c r="AD1" s="22" t="s">
        <v>58</v>
      </c>
    </row>
    <row r="2" spans="1:30" ht="12.75">
      <c r="A2" s="17"/>
      <c r="B2" s="18" t="s">
        <v>16</v>
      </c>
      <c r="C2" s="18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3.5" thickBot="1">
      <c r="A3" s="24" t="s">
        <v>3</v>
      </c>
      <c r="B3" s="25" t="s">
        <v>0</v>
      </c>
      <c r="C3" s="25"/>
      <c r="D3" s="26"/>
      <c r="E3" s="27" t="s">
        <v>1</v>
      </c>
      <c r="F3" s="27"/>
      <c r="G3" s="27"/>
      <c r="H3" s="25" t="s">
        <v>4</v>
      </c>
      <c r="I3" s="27"/>
      <c r="J3" s="27"/>
      <c r="K3" s="27" t="s">
        <v>2</v>
      </c>
      <c r="L3" s="27"/>
      <c r="M3" s="27"/>
      <c r="N3" s="25" t="s">
        <v>4</v>
      </c>
      <c r="O3" s="26"/>
      <c r="P3" s="28"/>
      <c r="Q3" s="27" t="s">
        <v>36</v>
      </c>
      <c r="R3" s="27"/>
      <c r="S3" s="27"/>
      <c r="T3" s="25" t="s">
        <v>4</v>
      </c>
      <c r="U3" s="26"/>
      <c r="V3" s="28"/>
      <c r="W3" s="27" t="s">
        <v>37</v>
      </c>
      <c r="X3" s="27"/>
      <c r="Y3" s="27"/>
      <c r="Z3" s="29" t="s">
        <v>4</v>
      </c>
      <c r="AA3" s="17"/>
      <c r="AB3" s="31" t="s">
        <v>34</v>
      </c>
      <c r="AC3" s="17"/>
      <c r="AD3" s="31" t="s">
        <v>35</v>
      </c>
    </row>
    <row r="4" spans="1:30" ht="13.5" thickTop="1">
      <c r="A4" s="105" t="s">
        <v>5</v>
      </c>
      <c r="B4" s="32" t="s">
        <v>340</v>
      </c>
      <c r="C4" s="100" t="s">
        <v>92</v>
      </c>
      <c r="D4" s="37">
        <v>14</v>
      </c>
      <c r="E4" s="34" t="s">
        <v>326</v>
      </c>
      <c r="F4" s="38">
        <v>14</v>
      </c>
      <c r="G4" s="34" t="s">
        <v>341</v>
      </c>
      <c r="H4" s="36">
        <f aca="true" t="shared" si="0" ref="H4:H15">SUM(D4,F4)</f>
        <v>28</v>
      </c>
      <c r="I4" s="17"/>
      <c r="J4" s="37">
        <v>14</v>
      </c>
      <c r="K4" s="34" t="s">
        <v>438</v>
      </c>
      <c r="L4" s="38">
        <v>14</v>
      </c>
      <c r="M4" s="34" t="s">
        <v>496</v>
      </c>
      <c r="N4" s="36">
        <f aca="true" t="shared" si="1" ref="N4:N13">SUM(J4,L4)</f>
        <v>28</v>
      </c>
      <c r="O4" s="17"/>
      <c r="P4" s="37">
        <v>14</v>
      </c>
      <c r="Q4" s="34" t="s">
        <v>349</v>
      </c>
      <c r="R4" s="38">
        <v>14</v>
      </c>
      <c r="S4" s="34" t="s">
        <v>311</v>
      </c>
      <c r="T4" s="36">
        <f aca="true" t="shared" si="2" ref="T4:T13">SUM(P4,R4)</f>
        <v>28</v>
      </c>
      <c r="U4" s="17"/>
      <c r="V4" s="37">
        <v>14</v>
      </c>
      <c r="W4" s="34" t="s">
        <v>492</v>
      </c>
      <c r="X4" s="38">
        <v>14</v>
      </c>
      <c r="Y4" s="34" t="s">
        <v>371</v>
      </c>
      <c r="Z4" s="36">
        <f aca="true" t="shared" si="3" ref="Z4:Z13">SUM(V4,X4)</f>
        <v>28</v>
      </c>
      <c r="AA4" s="17"/>
      <c r="AB4" s="39">
        <v>5</v>
      </c>
      <c r="AC4" s="17"/>
      <c r="AD4" s="40">
        <f aca="true" t="shared" si="4" ref="AD4:AD15">SUM(H4,N4,T4,Z4,AB4)-MIN(H4,N4,T4)</f>
        <v>89</v>
      </c>
    </row>
    <row r="5" spans="1:30" ht="12.75">
      <c r="A5" s="104" t="s">
        <v>65</v>
      </c>
      <c r="B5" s="41" t="s">
        <v>509</v>
      </c>
      <c r="C5" s="101" t="s">
        <v>92</v>
      </c>
      <c r="D5" s="43">
        <v>9</v>
      </c>
      <c r="E5" s="44" t="s">
        <v>149</v>
      </c>
      <c r="F5" s="45">
        <v>9</v>
      </c>
      <c r="G5" s="44" t="s">
        <v>295</v>
      </c>
      <c r="H5" s="36">
        <f t="shared" si="0"/>
        <v>18</v>
      </c>
      <c r="I5" s="17"/>
      <c r="J5" s="33">
        <v>9</v>
      </c>
      <c r="K5" s="44" t="s">
        <v>371</v>
      </c>
      <c r="L5" s="45">
        <v>9</v>
      </c>
      <c r="M5" s="44" t="s">
        <v>492</v>
      </c>
      <c r="N5" s="36">
        <f t="shared" si="1"/>
        <v>18</v>
      </c>
      <c r="O5" s="17"/>
      <c r="P5" s="43">
        <v>9</v>
      </c>
      <c r="Q5" s="44" t="s">
        <v>507</v>
      </c>
      <c r="R5" s="47">
        <v>14</v>
      </c>
      <c r="S5" s="44" t="s">
        <v>80</v>
      </c>
      <c r="T5" s="36">
        <f t="shared" si="2"/>
        <v>23</v>
      </c>
      <c r="U5" s="17"/>
      <c r="V5" s="43">
        <v>7</v>
      </c>
      <c r="W5" s="44" t="s">
        <v>349</v>
      </c>
      <c r="X5" s="45">
        <v>9</v>
      </c>
      <c r="Y5" s="44" t="s">
        <v>326</v>
      </c>
      <c r="Z5" s="36">
        <f t="shared" si="3"/>
        <v>16</v>
      </c>
      <c r="AA5" s="17"/>
      <c r="AB5" s="49">
        <v>5</v>
      </c>
      <c r="AC5" s="17"/>
      <c r="AD5" s="40">
        <f t="shared" si="4"/>
        <v>62</v>
      </c>
    </row>
    <row r="6" spans="1:30" ht="12.75">
      <c r="A6" s="104" t="s">
        <v>66</v>
      </c>
      <c r="B6" s="41" t="s">
        <v>255</v>
      </c>
      <c r="C6" s="101" t="s">
        <v>98</v>
      </c>
      <c r="D6" s="43">
        <v>7</v>
      </c>
      <c r="E6" s="44" t="s">
        <v>228</v>
      </c>
      <c r="F6" s="45">
        <v>7</v>
      </c>
      <c r="G6" s="44" t="s">
        <v>295</v>
      </c>
      <c r="H6" s="36">
        <f t="shared" si="0"/>
        <v>14</v>
      </c>
      <c r="I6" s="17"/>
      <c r="J6" s="43">
        <v>9</v>
      </c>
      <c r="K6" s="44" t="s">
        <v>149</v>
      </c>
      <c r="L6" s="45">
        <v>9</v>
      </c>
      <c r="M6" s="44" t="s">
        <v>349</v>
      </c>
      <c r="N6" s="36">
        <f t="shared" si="1"/>
        <v>18</v>
      </c>
      <c r="O6" s="17"/>
      <c r="P6" s="43">
        <v>9</v>
      </c>
      <c r="Q6" s="44" t="s">
        <v>350</v>
      </c>
      <c r="R6" s="45">
        <v>9</v>
      </c>
      <c r="S6" s="44" t="s">
        <v>326</v>
      </c>
      <c r="T6" s="36">
        <f t="shared" si="2"/>
        <v>18</v>
      </c>
      <c r="U6" s="17"/>
      <c r="V6" s="43">
        <v>7</v>
      </c>
      <c r="W6" s="44" t="s">
        <v>492</v>
      </c>
      <c r="X6" s="45">
        <v>7</v>
      </c>
      <c r="Y6" s="44" t="s">
        <v>476</v>
      </c>
      <c r="Z6" s="36">
        <f t="shared" si="3"/>
        <v>14</v>
      </c>
      <c r="AA6" s="17"/>
      <c r="AB6" s="49">
        <v>5</v>
      </c>
      <c r="AC6" s="17"/>
      <c r="AD6" s="40">
        <f t="shared" si="4"/>
        <v>55</v>
      </c>
    </row>
    <row r="7" spans="1:30" ht="12.75">
      <c r="A7" s="104" t="s">
        <v>66</v>
      </c>
      <c r="B7" s="41" t="s">
        <v>253</v>
      </c>
      <c r="C7" s="101" t="s">
        <v>254</v>
      </c>
      <c r="D7" s="43">
        <v>9</v>
      </c>
      <c r="E7" s="44" t="s">
        <v>228</v>
      </c>
      <c r="F7" s="45">
        <v>9</v>
      </c>
      <c r="G7" s="44" t="s">
        <v>350</v>
      </c>
      <c r="H7" s="48">
        <f t="shared" si="0"/>
        <v>18</v>
      </c>
      <c r="I7" s="17"/>
      <c r="J7" s="43">
        <v>9</v>
      </c>
      <c r="K7" s="44" t="s">
        <v>405</v>
      </c>
      <c r="L7" s="45">
        <v>7</v>
      </c>
      <c r="M7" s="44" t="s">
        <v>438</v>
      </c>
      <c r="N7" s="48">
        <f t="shared" si="1"/>
        <v>16</v>
      </c>
      <c r="O7" s="17"/>
      <c r="P7" s="43">
        <v>7</v>
      </c>
      <c r="Q7" s="44" t="s">
        <v>295</v>
      </c>
      <c r="R7" s="45">
        <v>7</v>
      </c>
      <c r="S7" s="44" t="s">
        <v>80</v>
      </c>
      <c r="T7" s="48">
        <f t="shared" si="2"/>
        <v>14</v>
      </c>
      <c r="U7" s="17"/>
      <c r="V7" s="43">
        <v>7</v>
      </c>
      <c r="W7" s="44" t="s">
        <v>149</v>
      </c>
      <c r="X7" s="45">
        <v>9</v>
      </c>
      <c r="Y7" s="44" t="s">
        <v>476</v>
      </c>
      <c r="Z7" s="48">
        <f t="shared" si="3"/>
        <v>16</v>
      </c>
      <c r="AA7" s="17"/>
      <c r="AB7" s="49">
        <v>5</v>
      </c>
      <c r="AC7" s="17"/>
      <c r="AD7" s="40">
        <f t="shared" si="4"/>
        <v>55</v>
      </c>
    </row>
    <row r="8" spans="1:30" ht="12.75">
      <c r="A8" s="104" t="s">
        <v>67</v>
      </c>
      <c r="B8" s="41" t="s">
        <v>323</v>
      </c>
      <c r="C8" s="101" t="s">
        <v>92</v>
      </c>
      <c r="D8" s="43">
        <v>9</v>
      </c>
      <c r="E8" s="44" t="s">
        <v>311</v>
      </c>
      <c r="F8" s="45">
        <v>7</v>
      </c>
      <c r="G8" s="44" t="s">
        <v>350</v>
      </c>
      <c r="H8" s="48">
        <f t="shared" si="0"/>
        <v>16</v>
      </c>
      <c r="I8" s="17"/>
      <c r="J8" s="43">
        <v>6</v>
      </c>
      <c r="K8" s="44" t="s">
        <v>476</v>
      </c>
      <c r="L8" s="45">
        <v>9</v>
      </c>
      <c r="M8" s="44" t="s">
        <v>326</v>
      </c>
      <c r="N8" s="48">
        <f t="shared" si="1"/>
        <v>15</v>
      </c>
      <c r="O8" s="17"/>
      <c r="P8" s="43">
        <v>6</v>
      </c>
      <c r="Q8" s="44" t="s">
        <v>149</v>
      </c>
      <c r="R8" s="45">
        <v>7</v>
      </c>
      <c r="S8" s="44" t="s">
        <v>261</v>
      </c>
      <c r="T8" s="48">
        <f t="shared" si="2"/>
        <v>13</v>
      </c>
      <c r="U8" s="17"/>
      <c r="V8" s="43">
        <v>9</v>
      </c>
      <c r="W8" s="44" t="s">
        <v>438</v>
      </c>
      <c r="X8" s="45">
        <v>9</v>
      </c>
      <c r="Y8" s="44" t="s">
        <v>295</v>
      </c>
      <c r="Z8" s="48">
        <f t="shared" si="3"/>
        <v>18</v>
      </c>
      <c r="AA8" s="17"/>
      <c r="AB8" s="49">
        <v>5</v>
      </c>
      <c r="AC8" s="17"/>
      <c r="AD8" s="40">
        <f t="shared" si="4"/>
        <v>54</v>
      </c>
    </row>
    <row r="9" spans="1:30" ht="12.75">
      <c r="A9" s="104" t="s">
        <v>69</v>
      </c>
      <c r="B9" s="41" t="s">
        <v>292</v>
      </c>
      <c r="C9" s="101" t="s">
        <v>152</v>
      </c>
      <c r="D9" s="43">
        <v>9</v>
      </c>
      <c r="E9" s="44" t="s">
        <v>261</v>
      </c>
      <c r="F9" s="45">
        <v>7</v>
      </c>
      <c r="G9" s="44" t="s">
        <v>326</v>
      </c>
      <c r="H9" s="48">
        <f t="shared" si="0"/>
        <v>16</v>
      </c>
      <c r="I9" s="17"/>
      <c r="J9" s="43">
        <v>7</v>
      </c>
      <c r="K9" s="44" t="s">
        <v>295</v>
      </c>
      <c r="L9" s="45">
        <v>9</v>
      </c>
      <c r="M9" s="44" t="s">
        <v>476</v>
      </c>
      <c r="N9" s="48">
        <f t="shared" si="1"/>
        <v>16</v>
      </c>
      <c r="O9" s="17"/>
      <c r="P9" s="43">
        <v>7</v>
      </c>
      <c r="Q9" s="44" t="s">
        <v>349</v>
      </c>
      <c r="R9" s="45">
        <v>7</v>
      </c>
      <c r="S9" s="44" t="s">
        <v>149</v>
      </c>
      <c r="T9" s="48">
        <f t="shared" si="2"/>
        <v>14</v>
      </c>
      <c r="U9" s="17"/>
      <c r="V9" s="43" t="s">
        <v>243</v>
      </c>
      <c r="W9" s="44" t="s">
        <v>496</v>
      </c>
      <c r="X9" s="45">
        <v>7</v>
      </c>
      <c r="Y9" s="44" t="s">
        <v>371</v>
      </c>
      <c r="Z9" s="48">
        <f t="shared" si="3"/>
        <v>7</v>
      </c>
      <c r="AA9" s="17"/>
      <c r="AB9" s="49">
        <v>5</v>
      </c>
      <c r="AC9" s="17"/>
      <c r="AD9" s="40">
        <f t="shared" si="4"/>
        <v>44</v>
      </c>
    </row>
    <row r="10" spans="1:30" ht="12.75">
      <c r="A10" s="104" t="s">
        <v>68</v>
      </c>
      <c r="B10" s="41" t="s">
        <v>434</v>
      </c>
      <c r="C10" s="101" t="s">
        <v>101</v>
      </c>
      <c r="D10" s="43"/>
      <c r="E10" s="44"/>
      <c r="F10" s="45"/>
      <c r="G10" s="44"/>
      <c r="H10" s="48">
        <f t="shared" si="0"/>
        <v>0</v>
      </c>
      <c r="I10" s="17"/>
      <c r="J10" s="43">
        <v>9</v>
      </c>
      <c r="K10" s="44" t="s">
        <v>295</v>
      </c>
      <c r="L10" s="45">
        <v>7</v>
      </c>
      <c r="M10" s="44" t="s">
        <v>476</v>
      </c>
      <c r="N10" s="48">
        <f t="shared" si="1"/>
        <v>16</v>
      </c>
      <c r="O10" s="17"/>
      <c r="P10" s="43">
        <v>9</v>
      </c>
      <c r="Q10" s="44" t="s">
        <v>149</v>
      </c>
      <c r="R10" s="45">
        <v>9</v>
      </c>
      <c r="S10" s="44" t="s">
        <v>261</v>
      </c>
      <c r="T10" s="48">
        <f t="shared" si="2"/>
        <v>18</v>
      </c>
      <c r="U10" s="17"/>
      <c r="V10" s="43"/>
      <c r="W10" s="44"/>
      <c r="X10" s="45"/>
      <c r="Y10" s="44"/>
      <c r="Z10" s="48">
        <f t="shared" si="3"/>
        <v>0</v>
      </c>
      <c r="AA10" s="17"/>
      <c r="AB10" s="49">
        <v>0</v>
      </c>
      <c r="AC10" s="17"/>
      <c r="AD10" s="40">
        <f t="shared" si="4"/>
        <v>34</v>
      </c>
    </row>
    <row r="11" spans="1:30" ht="12.75">
      <c r="A11" s="104" t="s">
        <v>71</v>
      </c>
      <c r="B11" s="41" t="s">
        <v>218</v>
      </c>
      <c r="C11" s="101" t="s">
        <v>98</v>
      </c>
      <c r="D11" s="43">
        <v>7</v>
      </c>
      <c r="E11" s="44" t="s">
        <v>149</v>
      </c>
      <c r="F11" s="45">
        <v>9</v>
      </c>
      <c r="G11" s="44" t="s">
        <v>349</v>
      </c>
      <c r="H11" s="48">
        <f t="shared" si="0"/>
        <v>16</v>
      </c>
      <c r="I11" s="17"/>
      <c r="J11" s="43">
        <v>7</v>
      </c>
      <c r="K11" s="44" t="s">
        <v>371</v>
      </c>
      <c r="L11" s="45">
        <v>6</v>
      </c>
      <c r="M11" s="44" t="s">
        <v>295</v>
      </c>
      <c r="N11" s="48">
        <f t="shared" si="1"/>
        <v>13</v>
      </c>
      <c r="O11" s="17"/>
      <c r="P11" s="43">
        <v>6</v>
      </c>
      <c r="Q11" s="44" t="s">
        <v>80</v>
      </c>
      <c r="R11" s="45">
        <v>7</v>
      </c>
      <c r="S11" s="44" t="s">
        <v>311</v>
      </c>
      <c r="T11" s="48">
        <f t="shared" si="2"/>
        <v>13</v>
      </c>
      <c r="U11" s="17"/>
      <c r="V11" s="43"/>
      <c r="W11" s="44"/>
      <c r="X11" s="45"/>
      <c r="Y11" s="44"/>
      <c r="Z11" s="48">
        <f t="shared" si="3"/>
        <v>0</v>
      </c>
      <c r="AA11" s="17"/>
      <c r="AB11" s="49">
        <v>0</v>
      </c>
      <c r="AC11" s="17"/>
      <c r="AD11" s="40">
        <f t="shared" si="4"/>
        <v>29</v>
      </c>
    </row>
    <row r="12" spans="1:30" ht="12.75">
      <c r="A12" s="104" t="s">
        <v>64</v>
      </c>
      <c r="B12" s="41" t="s">
        <v>137</v>
      </c>
      <c r="C12" s="101" t="s">
        <v>119</v>
      </c>
      <c r="D12" s="43">
        <v>7</v>
      </c>
      <c r="E12" s="44" t="s">
        <v>80</v>
      </c>
      <c r="F12" s="45">
        <v>6</v>
      </c>
      <c r="G12" s="44" t="s">
        <v>350</v>
      </c>
      <c r="H12" s="48">
        <f t="shared" si="0"/>
        <v>13</v>
      </c>
      <c r="I12" s="17"/>
      <c r="J12" s="43">
        <v>7</v>
      </c>
      <c r="K12" s="44" t="s">
        <v>405</v>
      </c>
      <c r="L12" s="45">
        <v>7</v>
      </c>
      <c r="M12" s="44" t="s">
        <v>492</v>
      </c>
      <c r="N12" s="48">
        <f t="shared" si="1"/>
        <v>14</v>
      </c>
      <c r="O12" s="17"/>
      <c r="P12" s="43">
        <v>7</v>
      </c>
      <c r="Q12" s="44" t="s">
        <v>507</v>
      </c>
      <c r="R12" s="45">
        <v>6</v>
      </c>
      <c r="S12" s="44" t="s">
        <v>261</v>
      </c>
      <c r="T12" s="48">
        <f t="shared" si="2"/>
        <v>13</v>
      </c>
      <c r="U12" s="17"/>
      <c r="V12" s="43" t="s">
        <v>79</v>
      </c>
      <c r="W12" s="44" t="s">
        <v>349</v>
      </c>
      <c r="X12" s="45" t="s">
        <v>79</v>
      </c>
      <c r="Y12" s="44" t="s">
        <v>295</v>
      </c>
      <c r="Z12" s="48">
        <f t="shared" si="3"/>
        <v>0</v>
      </c>
      <c r="AA12" s="17"/>
      <c r="AB12" s="49">
        <v>0</v>
      </c>
      <c r="AC12" s="17"/>
      <c r="AD12" s="40">
        <f t="shared" si="4"/>
        <v>27</v>
      </c>
    </row>
    <row r="13" spans="1:30" ht="12.75">
      <c r="A13" s="104" t="s">
        <v>72</v>
      </c>
      <c r="B13" s="41" t="s">
        <v>599</v>
      </c>
      <c r="C13" s="101" t="s">
        <v>92</v>
      </c>
      <c r="D13" s="43"/>
      <c r="E13" s="44"/>
      <c r="F13" s="45"/>
      <c r="G13" s="44"/>
      <c r="H13" s="48">
        <f t="shared" si="0"/>
        <v>0</v>
      </c>
      <c r="I13" s="17"/>
      <c r="J13" s="43"/>
      <c r="K13" s="44"/>
      <c r="L13" s="45"/>
      <c r="M13" s="44"/>
      <c r="N13" s="48">
        <f t="shared" si="1"/>
        <v>0</v>
      </c>
      <c r="O13" s="17"/>
      <c r="P13" s="43"/>
      <c r="Q13" s="44"/>
      <c r="R13" s="45"/>
      <c r="S13" s="44"/>
      <c r="T13" s="48">
        <f t="shared" si="2"/>
        <v>0</v>
      </c>
      <c r="U13" s="17"/>
      <c r="V13" s="46">
        <v>14</v>
      </c>
      <c r="W13" s="44" t="s">
        <v>349</v>
      </c>
      <c r="X13" s="45">
        <v>9</v>
      </c>
      <c r="Y13" s="44" t="s">
        <v>496</v>
      </c>
      <c r="Z13" s="48">
        <f t="shared" si="3"/>
        <v>23</v>
      </c>
      <c r="AA13" s="17"/>
      <c r="AB13" s="49">
        <v>0</v>
      </c>
      <c r="AC13" s="17"/>
      <c r="AD13" s="40">
        <f t="shared" si="4"/>
        <v>23</v>
      </c>
    </row>
    <row r="14" spans="1:30" ht="12.75">
      <c r="A14" s="104" t="s">
        <v>70</v>
      </c>
      <c r="B14" s="41" t="s">
        <v>473</v>
      </c>
      <c r="C14" s="101" t="s">
        <v>107</v>
      </c>
      <c r="D14" s="43">
        <v>9</v>
      </c>
      <c r="E14" s="44" t="s">
        <v>80</v>
      </c>
      <c r="F14" s="45">
        <v>6</v>
      </c>
      <c r="G14" s="44" t="s">
        <v>295</v>
      </c>
      <c r="H14" s="48">
        <f>SUM(D14,F14)</f>
        <v>15</v>
      </c>
      <c r="I14" s="17"/>
      <c r="J14" s="43" t="s">
        <v>79</v>
      </c>
      <c r="K14" s="44" t="s">
        <v>149</v>
      </c>
      <c r="L14" s="45" t="s">
        <v>79</v>
      </c>
      <c r="M14" s="44" t="s">
        <v>492</v>
      </c>
      <c r="N14" s="48">
        <f>SUM(J14,L14)</f>
        <v>0</v>
      </c>
      <c r="O14" s="17"/>
      <c r="P14" s="43"/>
      <c r="Q14" s="44"/>
      <c r="R14" s="45"/>
      <c r="S14" s="44"/>
      <c r="T14" s="48">
        <f>SUM(P14,R14)</f>
        <v>0</v>
      </c>
      <c r="U14" s="17"/>
      <c r="V14" s="46"/>
      <c r="W14" s="44"/>
      <c r="X14" s="45"/>
      <c r="Y14" s="44"/>
      <c r="Z14" s="48">
        <f>SUM(V14,X14)</f>
        <v>0</v>
      </c>
      <c r="AA14" s="17"/>
      <c r="AB14" s="49">
        <v>0</v>
      </c>
      <c r="AC14" s="17"/>
      <c r="AD14" s="40">
        <f>SUM(H14,N14,T14,Z14,AB14)-MIN(H14,N14,T14)</f>
        <v>15</v>
      </c>
    </row>
    <row r="15" spans="1:30" ht="12.75">
      <c r="A15" s="104" t="s">
        <v>70</v>
      </c>
      <c r="B15" s="41" t="s">
        <v>600</v>
      </c>
      <c r="C15" s="101" t="s">
        <v>123</v>
      </c>
      <c r="D15" s="43"/>
      <c r="E15" s="44"/>
      <c r="F15" s="45"/>
      <c r="G15" s="44"/>
      <c r="H15" s="48">
        <f t="shared" si="0"/>
        <v>0</v>
      </c>
      <c r="I15" s="17"/>
      <c r="J15" s="43"/>
      <c r="K15" s="44"/>
      <c r="L15" s="45"/>
      <c r="M15" s="44"/>
      <c r="N15" s="48">
        <f>SUM(J15,L15)</f>
        <v>0</v>
      </c>
      <c r="O15" s="17"/>
      <c r="P15" s="43"/>
      <c r="Q15" s="44"/>
      <c r="R15" s="45"/>
      <c r="S15" s="44"/>
      <c r="T15" s="48">
        <f>SUM(P15,R15)</f>
        <v>0</v>
      </c>
      <c r="U15" s="17"/>
      <c r="V15" s="43">
        <v>6</v>
      </c>
      <c r="W15" s="44" t="s">
        <v>349</v>
      </c>
      <c r="X15" s="45">
        <v>9</v>
      </c>
      <c r="Y15" s="44" t="s">
        <v>149</v>
      </c>
      <c r="Z15" s="48">
        <f>SUM(V15,X15)</f>
        <v>15</v>
      </c>
      <c r="AA15" s="17"/>
      <c r="AB15" s="49">
        <v>0</v>
      </c>
      <c r="AC15" s="17"/>
      <c r="AD15" s="40">
        <f t="shared" si="4"/>
        <v>15</v>
      </c>
    </row>
    <row r="16" spans="1:30" ht="12.75">
      <c r="A16" s="104" t="s">
        <v>73</v>
      </c>
      <c r="B16" s="41" t="s">
        <v>521</v>
      </c>
      <c r="C16" s="101" t="s">
        <v>522</v>
      </c>
      <c r="D16" s="43"/>
      <c r="E16" s="44"/>
      <c r="F16" s="45"/>
      <c r="G16" s="44"/>
      <c r="H16" s="48">
        <f>SUM(D16,F16)</f>
        <v>0</v>
      </c>
      <c r="I16" s="17"/>
      <c r="J16" s="43"/>
      <c r="K16" s="44"/>
      <c r="L16" s="45"/>
      <c r="M16" s="44"/>
      <c r="N16" s="48">
        <f>SUM(J16,L16)</f>
        <v>0</v>
      </c>
      <c r="O16" s="17"/>
      <c r="P16" s="43">
        <v>9</v>
      </c>
      <c r="Q16" s="44" t="s">
        <v>295</v>
      </c>
      <c r="R16" s="45">
        <v>5</v>
      </c>
      <c r="S16" s="44" t="s">
        <v>149</v>
      </c>
      <c r="T16" s="48">
        <f>SUM(P16,R16)</f>
        <v>14</v>
      </c>
      <c r="U16" s="17"/>
      <c r="V16" s="43"/>
      <c r="W16" s="44"/>
      <c r="X16" s="45"/>
      <c r="Y16" s="44"/>
      <c r="Z16" s="48">
        <f>SUM(V16,X16)</f>
        <v>0</v>
      </c>
      <c r="AA16" s="17"/>
      <c r="AB16" s="49">
        <v>0</v>
      </c>
      <c r="AC16" s="17"/>
      <c r="AD16" s="40">
        <f>SUM(H16,N16,T16,Z16,AB16)-MIN(H16,N16,T16)</f>
        <v>14</v>
      </c>
    </row>
    <row r="17" spans="1:30" ht="12.75">
      <c r="A17" s="104" t="s">
        <v>74</v>
      </c>
      <c r="B17" s="41" t="s">
        <v>219</v>
      </c>
      <c r="C17" s="101" t="s">
        <v>96</v>
      </c>
      <c r="D17" s="43"/>
      <c r="E17" s="44"/>
      <c r="F17" s="45"/>
      <c r="G17" s="44"/>
      <c r="H17" s="48">
        <f>SUM(D17,F17)</f>
        <v>0</v>
      </c>
      <c r="I17" s="17"/>
      <c r="J17" s="43">
        <v>7</v>
      </c>
      <c r="K17" s="44" t="s">
        <v>349</v>
      </c>
      <c r="L17" s="45"/>
      <c r="M17" s="44"/>
      <c r="N17" s="48">
        <f>SUM(J17,L17)</f>
        <v>7</v>
      </c>
      <c r="O17" s="17"/>
      <c r="P17" s="43"/>
      <c r="Q17" s="44"/>
      <c r="R17" s="45"/>
      <c r="S17" s="44"/>
      <c r="T17" s="48">
        <f>SUM(P17,R17)</f>
        <v>0</v>
      </c>
      <c r="U17" s="17"/>
      <c r="V17" s="43"/>
      <c r="W17" s="44"/>
      <c r="X17" s="45"/>
      <c r="Y17" s="44"/>
      <c r="Z17" s="48">
        <f>SUM(V17,X17)</f>
        <v>0</v>
      </c>
      <c r="AA17" s="17"/>
      <c r="AB17" s="49">
        <v>0</v>
      </c>
      <c r="AC17" s="17"/>
      <c r="AD17" s="40">
        <f>SUM(H17,N17,T17,Z17,AB17)-MIN(H17,N17,T17)</f>
        <v>7</v>
      </c>
    </row>
    <row r="18" spans="1:30" ht="12.75">
      <c r="A18" s="108"/>
      <c r="B18" s="51"/>
      <c r="C18" s="114"/>
      <c r="D18" s="51"/>
      <c r="E18" s="53"/>
      <c r="F18" s="51"/>
      <c r="G18" s="53"/>
      <c r="H18" s="54"/>
      <c r="I18" s="17"/>
      <c r="J18" s="51"/>
      <c r="K18" s="53"/>
      <c r="L18" s="51"/>
      <c r="M18" s="53"/>
      <c r="N18" s="54"/>
      <c r="O18" s="17"/>
      <c r="P18" s="51"/>
      <c r="Q18" s="53"/>
      <c r="R18" s="51"/>
      <c r="S18" s="53"/>
      <c r="T18" s="54"/>
      <c r="U18" s="17"/>
      <c r="V18" s="51"/>
      <c r="W18" s="53"/>
      <c r="X18" s="51"/>
      <c r="Y18" s="53"/>
      <c r="Z18" s="54"/>
      <c r="AA18" s="17"/>
      <c r="AB18" s="55"/>
      <c r="AC18" s="17"/>
      <c r="AD18" s="54"/>
    </row>
    <row r="19" spans="1:30" ht="12.75">
      <c r="A19" s="23"/>
      <c r="B19" s="23"/>
      <c r="C19" s="23"/>
      <c r="D19" s="23"/>
      <c r="E19" s="53"/>
      <c r="F19" s="23"/>
      <c r="G19" s="53"/>
      <c r="H19" s="77"/>
      <c r="I19" s="23"/>
      <c r="J19" s="23"/>
      <c r="K19" s="53"/>
      <c r="L19" s="23"/>
      <c r="M19" s="53"/>
      <c r="N19" s="54"/>
      <c r="O19" s="23"/>
      <c r="P19" s="51"/>
      <c r="Q19" s="53"/>
      <c r="R19" s="51"/>
      <c r="S19" s="53"/>
      <c r="T19" s="54"/>
      <c r="U19" s="23"/>
      <c r="V19" s="51"/>
      <c r="W19" s="53"/>
      <c r="X19" s="51"/>
      <c r="Y19" s="53"/>
      <c r="Z19" s="54"/>
      <c r="AA19" s="23"/>
      <c r="AB19" s="23"/>
      <c r="AC19" s="17"/>
      <c r="AD19" s="54"/>
    </row>
    <row r="20" spans="1:30" ht="12.75">
      <c r="A20" s="17"/>
      <c r="B20" s="17"/>
      <c r="C20" s="188" t="s">
        <v>77</v>
      </c>
      <c r="D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.75">
      <c r="A21" s="17"/>
      <c r="B21" s="18" t="s">
        <v>29</v>
      </c>
      <c r="C21" s="100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3.5" thickBot="1">
      <c r="A22" s="24" t="s">
        <v>3</v>
      </c>
      <c r="B22" s="25" t="s">
        <v>0</v>
      </c>
      <c r="C22" s="187"/>
      <c r="D22" s="26"/>
      <c r="E22" s="27" t="s">
        <v>1</v>
      </c>
      <c r="F22" s="27"/>
      <c r="G22" s="27"/>
      <c r="H22" s="25" t="s">
        <v>4</v>
      </c>
      <c r="I22" s="27"/>
      <c r="J22" s="27"/>
      <c r="K22" s="27" t="s">
        <v>2</v>
      </c>
      <c r="L22" s="27"/>
      <c r="M22" s="27"/>
      <c r="N22" s="25" t="s">
        <v>4</v>
      </c>
      <c r="O22" s="26"/>
      <c r="P22" s="28"/>
      <c r="Q22" s="27" t="s">
        <v>36</v>
      </c>
      <c r="R22" s="27"/>
      <c r="S22" s="27"/>
      <c r="T22" s="25" t="s">
        <v>4</v>
      </c>
      <c r="U22" s="26"/>
      <c r="V22" s="28"/>
      <c r="W22" s="27" t="s">
        <v>37</v>
      </c>
      <c r="X22" s="27"/>
      <c r="Y22" s="27"/>
      <c r="Z22" s="29" t="s">
        <v>4</v>
      </c>
      <c r="AA22" s="17"/>
      <c r="AB22" s="31" t="s">
        <v>34</v>
      </c>
      <c r="AC22" s="17"/>
      <c r="AD22" s="31" t="s">
        <v>35</v>
      </c>
    </row>
    <row r="23" spans="1:30" ht="13.5" thickTop="1">
      <c r="A23" s="106" t="s">
        <v>5</v>
      </c>
      <c r="B23" s="32" t="s">
        <v>300</v>
      </c>
      <c r="C23" s="100" t="s">
        <v>82</v>
      </c>
      <c r="D23" s="33">
        <v>7</v>
      </c>
      <c r="E23" s="34" t="s">
        <v>261</v>
      </c>
      <c r="F23" s="35">
        <v>7</v>
      </c>
      <c r="G23" s="34" t="s">
        <v>349</v>
      </c>
      <c r="H23" s="36">
        <f aca="true" t="shared" si="5" ref="H23:H33">SUM(D23,F23)</f>
        <v>14</v>
      </c>
      <c r="I23" s="17"/>
      <c r="J23" s="37">
        <v>14</v>
      </c>
      <c r="K23" s="34" t="s">
        <v>371</v>
      </c>
      <c r="L23" s="38">
        <v>14</v>
      </c>
      <c r="M23" s="34" t="s">
        <v>149</v>
      </c>
      <c r="N23" s="36">
        <f aca="true" t="shared" si="6" ref="N23:N31">SUM(J23,L23)</f>
        <v>28</v>
      </c>
      <c r="O23" s="17"/>
      <c r="P23" s="37">
        <v>14</v>
      </c>
      <c r="Q23" s="34" t="s">
        <v>295</v>
      </c>
      <c r="R23" s="35">
        <v>9</v>
      </c>
      <c r="S23" s="34" t="s">
        <v>311</v>
      </c>
      <c r="T23" s="36">
        <f aca="true" t="shared" si="7" ref="T23:T32">SUM(P23,R23)</f>
        <v>23</v>
      </c>
      <c r="U23" s="17"/>
      <c r="V23" s="33">
        <v>9</v>
      </c>
      <c r="W23" s="34" t="s">
        <v>604</v>
      </c>
      <c r="X23" s="35">
        <v>9</v>
      </c>
      <c r="Y23" s="34" t="s">
        <v>663</v>
      </c>
      <c r="Z23" s="36">
        <f aca="true" t="shared" si="8" ref="Z23:Z33">SUM(V23,X23)</f>
        <v>18</v>
      </c>
      <c r="AA23" s="17"/>
      <c r="AB23" s="39">
        <v>5</v>
      </c>
      <c r="AC23" s="17"/>
      <c r="AD23" s="40">
        <f aca="true" t="shared" si="9" ref="AD23:AD33">SUM(H23,N23,T23,Z23,AB23)-MIN(H23,N23,T23)</f>
        <v>74</v>
      </c>
    </row>
    <row r="24" spans="1:30" ht="12.75">
      <c r="A24" s="107" t="s">
        <v>65</v>
      </c>
      <c r="B24" s="41" t="s">
        <v>100</v>
      </c>
      <c r="C24" s="101" t="s">
        <v>101</v>
      </c>
      <c r="D24" s="43">
        <v>9</v>
      </c>
      <c r="E24" s="44" t="s">
        <v>80</v>
      </c>
      <c r="F24" s="47">
        <v>14</v>
      </c>
      <c r="G24" s="44" t="s">
        <v>295</v>
      </c>
      <c r="H24" s="36">
        <f t="shared" si="5"/>
        <v>23</v>
      </c>
      <c r="I24" s="17"/>
      <c r="J24" s="43">
        <v>9</v>
      </c>
      <c r="K24" s="44" t="s">
        <v>492</v>
      </c>
      <c r="L24" s="45">
        <v>9</v>
      </c>
      <c r="M24" s="44" t="s">
        <v>496</v>
      </c>
      <c r="N24" s="36">
        <f t="shared" si="6"/>
        <v>18</v>
      </c>
      <c r="O24" s="17"/>
      <c r="P24" s="46">
        <v>14</v>
      </c>
      <c r="Q24" s="44" t="s">
        <v>507</v>
      </c>
      <c r="R24" s="45">
        <v>9</v>
      </c>
      <c r="S24" s="44" t="s">
        <v>349</v>
      </c>
      <c r="T24" s="36">
        <f t="shared" si="7"/>
        <v>23</v>
      </c>
      <c r="U24" s="17"/>
      <c r="V24" s="43">
        <v>7</v>
      </c>
      <c r="W24" s="44" t="s">
        <v>628</v>
      </c>
      <c r="X24" s="45">
        <v>7</v>
      </c>
      <c r="Y24" s="44" t="s">
        <v>371</v>
      </c>
      <c r="Z24" s="36">
        <f t="shared" si="8"/>
        <v>14</v>
      </c>
      <c r="AA24" s="17"/>
      <c r="AB24" s="49">
        <v>5</v>
      </c>
      <c r="AC24" s="17"/>
      <c r="AD24" s="40">
        <f t="shared" si="9"/>
        <v>65</v>
      </c>
    </row>
    <row r="25" spans="1:30" ht="12.75">
      <c r="A25" s="107" t="s">
        <v>66</v>
      </c>
      <c r="B25" s="41" t="s">
        <v>168</v>
      </c>
      <c r="C25" s="101" t="s">
        <v>78</v>
      </c>
      <c r="D25" s="43">
        <v>7</v>
      </c>
      <c r="E25" s="44" t="s">
        <v>149</v>
      </c>
      <c r="F25" s="45">
        <v>9</v>
      </c>
      <c r="G25" s="44" t="s">
        <v>311</v>
      </c>
      <c r="H25" s="36">
        <f t="shared" si="5"/>
        <v>16</v>
      </c>
      <c r="I25" s="17"/>
      <c r="J25" s="43">
        <v>6</v>
      </c>
      <c r="K25" s="44" t="s">
        <v>371</v>
      </c>
      <c r="L25" s="45">
        <v>7</v>
      </c>
      <c r="M25" s="44" t="s">
        <v>349</v>
      </c>
      <c r="N25" s="36">
        <f t="shared" si="6"/>
        <v>13</v>
      </c>
      <c r="O25" s="17"/>
      <c r="P25" s="43">
        <v>7</v>
      </c>
      <c r="Q25" s="44" t="s">
        <v>80</v>
      </c>
      <c r="R25" s="45">
        <v>9</v>
      </c>
      <c r="S25" s="44" t="s">
        <v>261</v>
      </c>
      <c r="T25" s="36">
        <f t="shared" si="7"/>
        <v>16</v>
      </c>
      <c r="U25" s="17"/>
      <c r="V25" s="43">
        <v>7</v>
      </c>
      <c r="W25" s="44" t="s">
        <v>604</v>
      </c>
      <c r="X25" s="45">
        <v>9</v>
      </c>
      <c r="Y25" s="44" t="s">
        <v>658</v>
      </c>
      <c r="Z25" s="36">
        <f t="shared" si="8"/>
        <v>16</v>
      </c>
      <c r="AA25" s="17"/>
      <c r="AB25" s="49">
        <v>5</v>
      </c>
      <c r="AC25" s="17"/>
      <c r="AD25" s="40">
        <f t="shared" si="9"/>
        <v>53</v>
      </c>
    </row>
    <row r="26" spans="1:30" ht="12.75">
      <c r="A26" s="107" t="s">
        <v>67</v>
      </c>
      <c r="B26" s="41" t="s">
        <v>269</v>
      </c>
      <c r="C26" s="101" t="s">
        <v>101</v>
      </c>
      <c r="D26" s="43">
        <v>9</v>
      </c>
      <c r="E26" s="44" t="s">
        <v>261</v>
      </c>
      <c r="F26" s="45">
        <v>9</v>
      </c>
      <c r="G26" s="44" t="s">
        <v>349</v>
      </c>
      <c r="H26" s="36">
        <f t="shared" si="5"/>
        <v>18</v>
      </c>
      <c r="I26" s="17"/>
      <c r="J26" s="46">
        <v>14</v>
      </c>
      <c r="K26" s="44" t="s">
        <v>405</v>
      </c>
      <c r="L26" s="45">
        <v>9</v>
      </c>
      <c r="M26" s="44" t="s">
        <v>476</v>
      </c>
      <c r="N26" s="36">
        <f t="shared" si="6"/>
        <v>23</v>
      </c>
      <c r="O26" s="17"/>
      <c r="P26" s="43">
        <v>7</v>
      </c>
      <c r="Q26" s="44" t="s">
        <v>295</v>
      </c>
      <c r="R26" s="45">
        <v>9</v>
      </c>
      <c r="S26" s="44" t="s">
        <v>149</v>
      </c>
      <c r="T26" s="36">
        <f t="shared" si="7"/>
        <v>16</v>
      </c>
      <c r="U26" s="17"/>
      <c r="V26" s="43"/>
      <c r="W26" s="44"/>
      <c r="X26" s="45"/>
      <c r="Y26" s="44"/>
      <c r="Z26" s="36">
        <f t="shared" si="8"/>
        <v>0</v>
      </c>
      <c r="AA26" s="17"/>
      <c r="AB26" s="49">
        <v>0</v>
      </c>
      <c r="AC26" s="17"/>
      <c r="AD26" s="40">
        <f t="shared" si="9"/>
        <v>41</v>
      </c>
    </row>
    <row r="27" spans="1:30" ht="12.75">
      <c r="A27" s="107" t="s">
        <v>69</v>
      </c>
      <c r="B27" s="41" t="s">
        <v>235</v>
      </c>
      <c r="C27" s="101" t="s">
        <v>96</v>
      </c>
      <c r="D27" s="43">
        <v>9</v>
      </c>
      <c r="E27" s="44" t="s">
        <v>228</v>
      </c>
      <c r="F27" s="45">
        <v>9</v>
      </c>
      <c r="G27" s="44" t="s">
        <v>350</v>
      </c>
      <c r="H27" s="48">
        <f t="shared" si="5"/>
        <v>18</v>
      </c>
      <c r="I27" s="17"/>
      <c r="J27" s="43"/>
      <c r="K27" s="44"/>
      <c r="L27" s="45"/>
      <c r="M27" s="44"/>
      <c r="N27" s="36">
        <f t="shared" si="6"/>
        <v>0</v>
      </c>
      <c r="O27" s="17"/>
      <c r="P27" s="43">
        <v>7</v>
      </c>
      <c r="Q27" s="44" t="s">
        <v>507</v>
      </c>
      <c r="R27" s="45">
        <v>9</v>
      </c>
      <c r="S27" s="44" t="s">
        <v>80</v>
      </c>
      <c r="T27" s="48">
        <f t="shared" si="7"/>
        <v>16</v>
      </c>
      <c r="U27" s="17"/>
      <c r="V27" s="43"/>
      <c r="W27" s="44"/>
      <c r="X27" s="45"/>
      <c r="Y27" s="44"/>
      <c r="Z27" s="36">
        <f t="shared" si="8"/>
        <v>0</v>
      </c>
      <c r="AA27" s="17"/>
      <c r="AB27" s="49">
        <v>0</v>
      </c>
      <c r="AC27" s="17"/>
      <c r="AD27" s="40">
        <f t="shared" si="9"/>
        <v>34</v>
      </c>
    </row>
    <row r="28" spans="1:30" ht="12.75">
      <c r="A28" s="172" t="s">
        <v>69</v>
      </c>
      <c r="B28" s="41" t="s">
        <v>330</v>
      </c>
      <c r="C28" s="101" t="s">
        <v>101</v>
      </c>
      <c r="D28" s="43">
        <v>9</v>
      </c>
      <c r="E28" s="44" t="s">
        <v>326</v>
      </c>
      <c r="F28" s="45">
        <v>9</v>
      </c>
      <c r="G28" s="44" t="s">
        <v>341</v>
      </c>
      <c r="H28" s="48">
        <f t="shared" si="5"/>
        <v>18</v>
      </c>
      <c r="I28" s="17"/>
      <c r="J28" s="43">
        <v>7</v>
      </c>
      <c r="K28" s="44" t="s">
        <v>371</v>
      </c>
      <c r="L28" s="45">
        <v>9</v>
      </c>
      <c r="M28" s="44" t="s">
        <v>295</v>
      </c>
      <c r="N28" s="48">
        <f t="shared" si="6"/>
        <v>16</v>
      </c>
      <c r="O28" s="17"/>
      <c r="P28" s="43"/>
      <c r="Q28" s="44"/>
      <c r="R28" s="45"/>
      <c r="S28" s="44"/>
      <c r="T28" s="36">
        <f t="shared" si="7"/>
        <v>0</v>
      </c>
      <c r="U28" s="17"/>
      <c r="V28" s="43"/>
      <c r="W28" s="44"/>
      <c r="X28" s="45"/>
      <c r="Y28" s="44"/>
      <c r="Z28" s="36">
        <f t="shared" si="8"/>
        <v>0</v>
      </c>
      <c r="AA28" s="17"/>
      <c r="AB28" s="49">
        <v>0</v>
      </c>
      <c r="AC28" s="17"/>
      <c r="AD28" s="40">
        <f t="shared" si="9"/>
        <v>34</v>
      </c>
    </row>
    <row r="29" spans="1:30" ht="12.75">
      <c r="A29" s="172" t="s">
        <v>68</v>
      </c>
      <c r="B29" s="41" t="s">
        <v>167</v>
      </c>
      <c r="C29" s="101" t="s">
        <v>101</v>
      </c>
      <c r="D29" s="43">
        <v>9</v>
      </c>
      <c r="E29" s="44" t="s">
        <v>149</v>
      </c>
      <c r="F29" s="45">
        <v>6</v>
      </c>
      <c r="G29" s="44" t="s">
        <v>295</v>
      </c>
      <c r="H29" s="48">
        <f t="shared" si="5"/>
        <v>15</v>
      </c>
      <c r="I29" s="17"/>
      <c r="J29" s="43">
        <v>7</v>
      </c>
      <c r="K29" s="44" t="s">
        <v>476</v>
      </c>
      <c r="L29" s="45">
        <v>9</v>
      </c>
      <c r="M29" s="44" t="s">
        <v>349</v>
      </c>
      <c r="N29" s="48">
        <f t="shared" si="6"/>
        <v>16</v>
      </c>
      <c r="O29" s="17"/>
      <c r="P29" s="43">
        <v>7</v>
      </c>
      <c r="Q29" s="44" t="s">
        <v>311</v>
      </c>
      <c r="R29" s="45"/>
      <c r="S29" s="44"/>
      <c r="T29" s="48">
        <f t="shared" si="7"/>
        <v>7</v>
      </c>
      <c r="U29" s="17"/>
      <c r="V29" s="46"/>
      <c r="W29" s="44"/>
      <c r="X29" s="47"/>
      <c r="Y29" s="44"/>
      <c r="Z29" s="36">
        <f t="shared" si="8"/>
        <v>0</v>
      </c>
      <c r="AA29" s="17"/>
      <c r="AB29" s="49">
        <v>0</v>
      </c>
      <c r="AC29" s="17"/>
      <c r="AD29" s="40">
        <f t="shared" si="9"/>
        <v>31</v>
      </c>
    </row>
    <row r="30" spans="1:30" ht="12.75">
      <c r="A30" s="172" t="s">
        <v>71</v>
      </c>
      <c r="B30" s="41" t="s">
        <v>547</v>
      </c>
      <c r="C30" s="101" t="s">
        <v>85</v>
      </c>
      <c r="D30" s="43"/>
      <c r="E30" s="44"/>
      <c r="F30" s="45"/>
      <c r="G30" s="44"/>
      <c r="H30" s="36">
        <f t="shared" si="5"/>
        <v>0</v>
      </c>
      <c r="I30" s="17"/>
      <c r="J30" s="43">
        <v>7</v>
      </c>
      <c r="K30" s="44" t="s">
        <v>149</v>
      </c>
      <c r="L30" s="45">
        <v>7</v>
      </c>
      <c r="M30" s="44" t="s">
        <v>496</v>
      </c>
      <c r="N30" s="48">
        <f t="shared" si="6"/>
        <v>14</v>
      </c>
      <c r="O30" s="17"/>
      <c r="P30" s="43">
        <v>7</v>
      </c>
      <c r="Q30" s="44" t="s">
        <v>149</v>
      </c>
      <c r="R30" s="45">
        <v>9</v>
      </c>
      <c r="S30" s="44" t="s">
        <v>326</v>
      </c>
      <c r="T30" s="48">
        <f t="shared" si="7"/>
        <v>16</v>
      </c>
      <c r="U30" s="17"/>
      <c r="V30" s="43"/>
      <c r="W30" s="44"/>
      <c r="X30" s="45"/>
      <c r="Y30" s="44"/>
      <c r="Z30" s="36">
        <f t="shared" si="8"/>
        <v>0</v>
      </c>
      <c r="AA30" s="17"/>
      <c r="AB30" s="49">
        <v>0</v>
      </c>
      <c r="AC30" s="17"/>
      <c r="AD30" s="40">
        <f t="shared" si="9"/>
        <v>30</v>
      </c>
    </row>
    <row r="31" spans="1:30" ht="12.75">
      <c r="A31" s="172" t="s">
        <v>64</v>
      </c>
      <c r="B31" s="41" t="s">
        <v>639</v>
      </c>
      <c r="C31" s="101" t="s">
        <v>92</v>
      </c>
      <c r="D31" s="43"/>
      <c r="E31" s="44"/>
      <c r="F31" s="45"/>
      <c r="G31" s="44"/>
      <c r="H31" s="36">
        <f t="shared" si="5"/>
        <v>0</v>
      </c>
      <c r="I31" s="17"/>
      <c r="J31" s="43"/>
      <c r="K31" s="44"/>
      <c r="L31" s="45"/>
      <c r="M31" s="44"/>
      <c r="N31" s="36">
        <f t="shared" si="6"/>
        <v>0</v>
      </c>
      <c r="O31" s="17"/>
      <c r="P31" s="43"/>
      <c r="Q31" s="180"/>
      <c r="R31" s="45"/>
      <c r="S31" s="44"/>
      <c r="T31" s="36">
        <f t="shared" si="7"/>
        <v>0</v>
      </c>
      <c r="U31" s="17"/>
      <c r="V31" s="46">
        <v>14</v>
      </c>
      <c r="W31" s="44" t="s">
        <v>628</v>
      </c>
      <c r="X31" s="181">
        <v>14</v>
      </c>
      <c r="Y31" s="44" t="s">
        <v>371</v>
      </c>
      <c r="Z31" s="36">
        <f t="shared" si="8"/>
        <v>28</v>
      </c>
      <c r="AA31" s="17"/>
      <c r="AB31" s="49">
        <v>0</v>
      </c>
      <c r="AC31" s="17"/>
      <c r="AD31" s="40">
        <f t="shared" si="9"/>
        <v>28</v>
      </c>
    </row>
    <row r="32" spans="1:30" ht="12.75">
      <c r="A32" s="172" t="s">
        <v>72</v>
      </c>
      <c r="B32" s="41" t="s">
        <v>587</v>
      </c>
      <c r="C32" s="101" t="s">
        <v>92</v>
      </c>
      <c r="D32" s="43"/>
      <c r="E32" s="44"/>
      <c r="F32" s="45"/>
      <c r="G32" s="44"/>
      <c r="H32" s="36">
        <f t="shared" si="5"/>
        <v>0</v>
      </c>
      <c r="I32" s="17"/>
      <c r="J32" s="43"/>
      <c r="K32" s="44"/>
      <c r="L32" s="47"/>
      <c r="M32" s="44"/>
      <c r="N32" s="36">
        <f>SUM(J32,L32)</f>
        <v>0</v>
      </c>
      <c r="O32" s="17"/>
      <c r="P32" s="43"/>
      <c r="Q32" s="44"/>
      <c r="R32" s="45"/>
      <c r="S32" s="44"/>
      <c r="T32" s="36">
        <f t="shared" si="7"/>
        <v>0</v>
      </c>
      <c r="U32" s="17"/>
      <c r="V32" s="43">
        <v>9</v>
      </c>
      <c r="W32" s="44" t="s">
        <v>572</v>
      </c>
      <c r="X32" s="45">
        <v>6</v>
      </c>
      <c r="Y32" s="44" t="s">
        <v>628</v>
      </c>
      <c r="Z32" s="36">
        <f t="shared" si="8"/>
        <v>15</v>
      </c>
      <c r="AA32" s="17"/>
      <c r="AB32" s="49">
        <v>0</v>
      </c>
      <c r="AC32" s="17"/>
      <c r="AD32" s="40">
        <f t="shared" si="9"/>
        <v>15</v>
      </c>
    </row>
    <row r="33" spans="1:30" ht="12.75">
      <c r="A33" s="172" t="s">
        <v>70</v>
      </c>
      <c r="B33" s="41" t="s">
        <v>560</v>
      </c>
      <c r="C33" s="101" t="s">
        <v>516</v>
      </c>
      <c r="D33" s="43"/>
      <c r="E33" s="44"/>
      <c r="F33" s="45"/>
      <c r="G33" s="44"/>
      <c r="H33" s="36">
        <f t="shared" si="5"/>
        <v>0</v>
      </c>
      <c r="I33" s="17"/>
      <c r="J33" s="43">
        <v>6</v>
      </c>
      <c r="K33" s="44" t="s">
        <v>349</v>
      </c>
      <c r="L33" s="47"/>
      <c r="M33" s="44"/>
      <c r="N33" s="48">
        <f>SUM(J33,L33)</f>
        <v>6</v>
      </c>
      <c r="O33" s="17"/>
      <c r="P33" s="43" t="s">
        <v>79</v>
      </c>
      <c r="Q33" s="179" t="s">
        <v>295</v>
      </c>
      <c r="R33" s="43" t="s">
        <v>79</v>
      </c>
      <c r="S33" s="44" t="s">
        <v>311</v>
      </c>
      <c r="T33" s="48">
        <f>SUM(P33,R33)</f>
        <v>0</v>
      </c>
      <c r="U33" s="17"/>
      <c r="V33" s="43"/>
      <c r="W33" s="44"/>
      <c r="X33" s="43"/>
      <c r="Y33" s="44"/>
      <c r="Z33" s="36">
        <f t="shared" si="8"/>
        <v>0</v>
      </c>
      <c r="AA33" s="17"/>
      <c r="AB33" s="49">
        <v>0</v>
      </c>
      <c r="AC33" s="17"/>
      <c r="AD33" s="40">
        <f t="shared" si="9"/>
        <v>6</v>
      </c>
    </row>
    <row r="46" spans="1:30" ht="12.75">
      <c r="A46" s="1"/>
      <c r="B46" s="3"/>
      <c r="C46" s="3"/>
      <c r="D46" s="1"/>
      <c r="E46" s="4"/>
      <c r="F46" s="1"/>
      <c r="G46" s="4"/>
      <c r="H46" s="6"/>
      <c r="I46" s="1"/>
      <c r="J46" s="1"/>
      <c r="K46" s="4"/>
      <c r="L46" s="1"/>
      <c r="M46" s="4"/>
      <c r="N46" s="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.75">
      <c r="A47" s="1"/>
      <c r="B47" s="3"/>
      <c r="C47" s="3"/>
      <c r="D47" s="1"/>
      <c r="E47" s="4"/>
      <c r="F47" s="1"/>
      <c r="G47" s="4"/>
      <c r="H47" s="6"/>
      <c r="I47" s="1"/>
      <c r="J47" s="1"/>
      <c r="K47" s="4"/>
      <c r="L47" s="1"/>
      <c r="M47" s="4"/>
      <c r="N47" s="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2.75">
      <c r="A48" s="1"/>
      <c r="B48" s="1"/>
      <c r="C48" s="1"/>
      <c r="D48" s="1"/>
      <c r="E48" s="4"/>
      <c r="F48" s="1"/>
      <c r="G48" s="4"/>
      <c r="H48" s="6"/>
      <c r="I48" s="1"/>
      <c r="J48" s="1"/>
      <c r="K48" s="4"/>
      <c r="L48" s="1"/>
      <c r="M48" s="4"/>
      <c r="N48" s="6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2.75">
      <c r="A49" s="1"/>
      <c r="B49" s="1"/>
      <c r="C49" s="1"/>
      <c r="D49" s="1"/>
      <c r="E49" s="4"/>
      <c r="F49" s="1"/>
      <c r="G49" s="4"/>
      <c r="H49" s="6"/>
      <c r="I49" s="1"/>
      <c r="J49" s="1"/>
      <c r="K49" s="4"/>
      <c r="L49" s="1"/>
      <c r="M49" s="4"/>
      <c r="N49" s="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2.75">
      <c r="A50" s="1"/>
      <c r="B50" s="3"/>
      <c r="C50" s="3"/>
      <c r="D50" s="1"/>
      <c r="E50" s="4"/>
      <c r="F50" s="1"/>
      <c r="G50" s="4"/>
      <c r="H50" s="6"/>
      <c r="I50" s="1"/>
      <c r="J50" s="1"/>
      <c r="K50" s="4"/>
      <c r="L50" s="1"/>
      <c r="M50" s="4"/>
      <c r="N50" s="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2.75">
      <c r="A51" s="1"/>
      <c r="B51" s="1"/>
      <c r="C51" s="1"/>
      <c r="D51" s="1"/>
      <c r="E51" s="4"/>
      <c r="F51" s="1"/>
      <c r="G51" s="4"/>
      <c r="H51" s="6"/>
      <c r="I51" s="1"/>
      <c r="J51" s="1"/>
      <c r="K51" s="4"/>
      <c r="L51" s="1"/>
      <c r="M51" s="4"/>
      <c r="N51" s="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.75">
      <c r="A52" s="1"/>
      <c r="B52" s="1"/>
      <c r="C52" s="1"/>
      <c r="D52" s="1"/>
      <c r="E52" s="4"/>
      <c r="F52" s="1"/>
      <c r="G52" s="4"/>
      <c r="H52" s="6"/>
      <c r="I52" s="1"/>
      <c r="J52" s="1"/>
      <c r="K52" s="4"/>
      <c r="L52" s="1"/>
      <c r="M52" s="4"/>
      <c r="N52" s="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.75">
      <c r="A53" s="1"/>
      <c r="B53" s="1"/>
      <c r="C53" s="1"/>
      <c r="D53" s="1"/>
      <c r="E53" s="4"/>
      <c r="F53" s="1"/>
      <c r="G53" s="4"/>
      <c r="H53" s="6"/>
      <c r="I53" s="1"/>
      <c r="J53" s="1"/>
      <c r="K53" s="4"/>
      <c r="L53" s="1"/>
      <c r="M53" s="4"/>
      <c r="N53" s="6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.75">
      <c r="A54" s="1"/>
      <c r="B54" s="3"/>
      <c r="C54" s="3"/>
      <c r="D54" s="1"/>
      <c r="E54" s="4"/>
      <c r="F54" s="1"/>
      <c r="G54" s="4"/>
      <c r="H54" s="6"/>
      <c r="I54" s="1"/>
      <c r="J54" s="1"/>
      <c r="K54" s="4"/>
      <c r="L54" s="1"/>
      <c r="M54" s="4"/>
      <c r="N54" s="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.75">
      <c r="A55" s="1"/>
      <c r="B55" s="1"/>
      <c r="C55" s="1"/>
      <c r="D55" s="1"/>
      <c r="E55" s="4"/>
      <c r="F55" s="1"/>
      <c r="G55" s="4"/>
      <c r="H55" s="6"/>
      <c r="I55" s="1"/>
      <c r="J55" s="1"/>
      <c r="K55" s="4"/>
      <c r="L55" s="1"/>
      <c r="M55" s="4"/>
      <c r="N55" s="6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.75">
      <c r="A56" s="1"/>
      <c r="B56" s="3"/>
      <c r="C56" s="3"/>
      <c r="D56" s="1"/>
      <c r="E56" s="4"/>
      <c r="F56" s="1"/>
      <c r="G56" s="4"/>
      <c r="H56" s="6"/>
      <c r="I56" s="1"/>
      <c r="J56" s="1"/>
      <c r="K56" s="4"/>
      <c r="L56" s="1"/>
      <c r="M56" s="4"/>
      <c r="N56" s="6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.75">
      <c r="A57" s="1"/>
      <c r="B57" s="1"/>
      <c r="C57" s="1"/>
      <c r="D57" s="1"/>
      <c r="E57" s="4"/>
      <c r="F57" s="1"/>
      <c r="G57" s="4"/>
      <c r="H57" s="6"/>
      <c r="I57" s="1"/>
      <c r="J57" s="1"/>
      <c r="K57" s="4"/>
      <c r="L57" s="1"/>
      <c r="M57" s="4"/>
      <c r="N57" s="6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.75">
      <c r="A58" s="1"/>
      <c r="B58" s="3"/>
      <c r="C58" s="3"/>
      <c r="D58" s="1"/>
      <c r="E58" s="4"/>
      <c r="F58" s="1"/>
      <c r="G58" s="4"/>
      <c r="H58" s="6"/>
      <c r="I58" s="1"/>
      <c r="J58" s="1"/>
      <c r="K58" s="4"/>
      <c r="L58" s="1"/>
      <c r="M58" s="4"/>
      <c r="N58" s="6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2.75">
      <c r="A59" s="1"/>
      <c r="B59" s="1"/>
      <c r="C59" s="1"/>
      <c r="D59" s="1"/>
      <c r="E59" s="4"/>
      <c r="F59" s="1"/>
      <c r="G59" s="4"/>
      <c r="H59" s="6"/>
      <c r="I59" s="1"/>
      <c r="J59" s="1"/>
      <c r="K59" s="4"/>
      <c r="L59" s="1"/>
      <c r="M59" s="4"/>
      <c r="N59" s="6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2.75">
      <c r="A60" s="1"/>
      <c r="B60" s="1"/>
      <c r="C60" s="1"/>
      <c r="D60" s="1"/>
      <c r="E60" s="4"/>
      <c r="F60" s="1"/>
      <c r="G60" s="4"/>
      <c r="H60" s="6"/>
      <c r="I60" s="1"/>
      <c r="J60" s="1"/>
      <c r="K60" s="4"/>
      <c r="L60" s="1"/>
      <c r="M60" s="4"/>
      <c r="N60" s="6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2.75">
      <c r="A61" s="1"/>
      <c r="B61" s="3"/>
      <c r="C61" s="3"/>
      <c r="D61" s="1"/>
      <c r="E61" s="4"/>
      <c r="F61" s="1"/>
      <c r="G61" s="4"/>
      <c r="H61" s="6"/>
      <c r="I61" s="1"/>
      <c r="J61" s="1"/>
      <c r="K61" s="4"/>
      <c r="L61" s="1"/>
      <c r="M61" s="4"/>
      <c r="N61" s="6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.75">
      <c r="A62" s="7"/>
      <c r="B62" s="1"/>
      <c r="C62" s="1"/>
      <c r="D62" s="1"/>
      <c r="E62" s="4"/>
      <c r="F62" s="1"/>
      <c r="G62" s="4"/>
      <c r="H62" s="6"/>
      <c r="I62" s="1"/>
      <c r="J62" s="1"/>
      <c r="K62" s="4"/>
      <c r="L62" s="1"/>
      <c r="M62" s="4"/>
      <c r="N62" s="6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.75">
      <c r="A63" s="7"/>
      <c r="B63" s="1"/>
      <c r="C63" s="1"/>
      <c r="D63" s="1"/>
      <c r="E63" s="4"/>
      <c r="F63" s="1"/>
      <c r="G63" s="4"/>
      <c r="H63" s="6"/>
      <c r="I63" s="1"/>
      <c r="J63" s="1"/>
      <c r="K63" s="4"/>
      <c r="L63" s="1"/>
      <c r="M63" s="4"/>
      <c r="N63" s="6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</sheetData>
  <sheetProtection password="CC1D" sheet="1" objects="1" scenarios="1" selectLockedCells="1" selectUnlockedCells="1"/>
  <printOptions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  <headerFooter alignWithMargins="0">
    <oddFooter>&amp;L&amp;"Times New Roman,Itálico"&amp;8* Pontuação em Negrito, refere-se aos Recordes.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7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3.7109375" style="0" customWidth="1"/>
    <col min="3" max="3" width="6.140625" style="0" customWidth="1"/>
    <col min="4" max="4" width="4.00390625" style="0" customWidth="1"/>
    <col min="5" max="7" width="3.421875" style="0" customWidth="1"/>
    <col min="8" max="8" width="3.7109375" style="0" customWidth="1"/>
    <col min="9" max="9" width="2.00390625" style="0" customWidth="1"/>
    <col min="10" max="10" width="3.7109375" style="0" customWidth="1"/>
    <col min="11" max="11" width="4.00390625" style="0" customWidth="1"/>
    <col min="12" max="12" width="3.8515625" style="0" customWidth="1"/>
    <col min="13" max="13" width="4.00390625" style="0" customWidth="1"/>
    <col min="14" max="14" width="2.8515625" style="0" customWidth="1"/>
    <col min="15" max="15" width="1.8515625" style="0" customWidth="1"/>
    <col min="16" max="17" width="3.7109375" style="0" customWidth="1"/>
    <col min="18" max="18" width="3.421875" style="0" customWidth="1"/>
    <col min="19" max="19" width="3.7109375" style="0" customWidth="1"/>
    <col min="20" max="20" width="3.28125" style="0" customWidth="1"/>
    <col min="21" max="21" width="1.8515625" style="0" customWidth="1"/>
    <col min="22" max="22" width="3.421875" style="0" customWidth="1"/>
    <col min="23" max="23" width="3.7109375" style="0" customWidth="1"/>
    <col min="24" max="24" width="2.8515625" style="0" customWidth="1"/>
    <col min="25" max="25" width="3.8515625" style="0" customWidth="1"/>
    <col min="26" max="26" width="3.421875" style="0" customWidth="1"/>
    <col min="27" max="27" width="2.140625" style="0" customWidth="1"/>
    <col min="28" max="28" width="7.140625" style="0" customWidth="1"/>
    <col min="29" max="29" width="1.7109375" style="0" customWidth="1"/>
    <col min="30" max="30" width="7.140625" style="0" customWidth="1"/>
  </cols>
  <sheetData>
    <row r="1" spans="1:30" ht="12.75">
      <c r="A1" s="66"/>
      <c r="B1" s="66"/>
      <c r="C1" s="18" t="s">
        <v>77</v>
      </c>
      <c r="D1" s="66"/>
      <c r="F1" s="66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22" t="s">
        <v>59</v>
      </c>
    </row>
    <row r="2" spans="1:30" ht="12.75">
      <c r="A2" s="66"/>
      <c r="B2" s="18" t="s">
        <v>17</v>
      </c>
      <c r="C2" s="18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3.5" thickBot="1">
      <c r="A3" s="24" t="s">
        <v>3</v>
      </c>
      <c r="B3" s="25" t="s">
        <v>0</v>
      </c>
      <c r="C3" s="25"/>
      <c r="D3" s="26"/>
      <c r="E3" s="27" t="s">
        <v>1</v>
      </c>
      <c r="F3" s="27"/>
      <c r="G3" s="27"/>
      <c r="H3" s="25" t="s">
        <v>4</v>
      </c>
      <c r="I3" s="27"/>
      <c r="J3" s="27"/>
      <c r="K3" s="27" t="s">
        <v>2</v>
      </c>
      <c r="L3" s="27"/>
      <c r="M3" s="27"/>
      <c r="N3" s="25" t="s">
        <v>4</v>
      </c>
      <c r="O3" s="26"/>
      <c r="P3" s="28"/>
      <c r="Q3" s="27" t="s">
        <v>36</v>
      </c>
      <c r="R3" s="27"/>
      <c r="S3" s="27"/>
      <c r="T3" s="25" t="s">
        <v>4</v>
      </c>
      <c r="U3" s="26"/>
      <c r="V3" s="28"/>
      <c r="W3" s="27" t="s">
        <v>37</v>
      </c>
      <c r="X3" s="27"/>
      <c r="Y3" s="27"/>
      <c r="Z3" s="29" t="s">
        <v>4</v>
      </c>
      <c r="AA3" s="17"/>
      <c r="AB3" s="31" t="s">
        <v>34</v>
      </c>
      <c r="AC3" s="17"/>
      <c r="AD3" s="31" t="s">
        <v>35</v>
      </c>
    </row>
    <row r="4" spans="1:30" ht="13.5" thickTop="1">
      <c r="A4" s="106" t="s">
        <v>5</v>
      </c>
      <c r="B4" s="32" t="s">
        <v>256</v>
      </c>
      <c r="C4" s="100" t="s">
        <v>92</v>
      </c>
      <c r="D4" s="37">
        <v>14</v>
      </c>
      <c r="E4" s="34" t="s">
        <v>228</v>
      </c>
      <c r="F4" s="35">
        <v>9</v>
      </c>
      <c r="G4" s="34" t="s">
        <v>350</v>
      </c>
      <c r="H4" s="36">
        <f aca="true" t="shared" si="0" ref="H4:H16">SUM(D4,F4)</f>
        <v>23</v>
      </c>
      <c r="I4" s="17"/>
      <c r="J4" s="33">
        <v>9</v>
      </c>
      <c r="K4" s="34" t="s">
        <v>405</v>
      </c>
      <c r="L4" s="35">
        <v>9</v>
      </c>
      <c r="M4" s="34" t="s">
        <v>496</v>
      </c>
      <c r="N4" s="36">
        <f aca="true" t="shared" si="1" ref="N4:N13">SUM(J4,L4)</f>
        <v>18</v>
      </c>
      <c r="O4" s="17"/>
      <c r="P4" s="33">
        <v>9</v>
      </c>
      <c r="Q4" s="34" t="s">
        <v>295</v>
      </c>
      <c r="R4" s="35">
        <v>9</v>
      </c>
      <c r="S4" s="34" t="s">
        <v>149</v>
      </c>
      <c r="T4" s="36">
        <f aca="true" t="shared" si="2" ref="T4:T16">SUM(P4,R4)</f>
        <v>18</v>
      </c>
      <c r="U4" s="17"/>
      <c r="V4" s="37">
        <v>14</v>
      </c>
      <c r="W4" s="34" t="s">
        <v>438</v>
      </c>
      <c r="X4" s="35">
        <v>9</v>
      </c>
      <c r="Y4" s="34" t="s">
        <v>326</v>
      </c>
      <c r="Z4" s="36">
        <f aca="true" t="shared" si="3" ref="Z4:Z12">SUM(V4,X4)</f>
        <v>23</v>
      </c>
      <c r="AA4" s="17"/>
      <c r="AB4" s="39">
        <v>5</v>
      </c>
      <c r="AC4" s="17"/>
      <c r="AD4" s="40">
        <f aca="true" t="shared" si="4" ref="AD4:AD16">SUM(H4,N4,T4,Z4,AB4)-MIN(H4,N4,T4)</f>
        <v>69</v>
      </c>
    </row>
    <row r="5" spans="1:30" ht="12.75">
      <c r="A5" s="107" t="s">
        <v>65</v>
      </c>
      <c r="B5" s="41" t="s">
        <v>293</v>
      </c>
      <c r="C5" s="101" t="s">
        <v>92</v>
      </c>
      <c r="D5" s="43">
        <v>9</v>
      </c>
      <c r="E5" s="44" t="s">
        <v>261</v>
      </c>
      <c r="F5" s="45">
        <v>9</v>
      </c>
      <c r="G5" s="44" t="s">
        <v>349</v>
      </c>
      <c r="H5" s="36">
        <f t="shared" si="0"/>
        <v>18</v>
      </c>
      <c r="I5" s="17"/>
      <c r="J5" s="43">
        <v>9</v>
      </c>
      <c r="K5" s="44" t="s">
        <v>438</v>
      </c>
      <c r="L5" s="47">
        <v>14</v>
      </c>
      <c r="M5" s="44" t="s">
        <v>476</v>
      </c>
      <c r="N5" s="36">
        <f t="shared" si="1"/>
        <v>23</v>
      </c>
      <c r="O5" s="17"/>
      <c r="P5" s="43">
        <v>9</v>
      </c>
      <c r="Q5" s="44" t="s">
        <v>350</v>
      </c>
      <c r="R5" s="45">
        <v>9</v>
      </c>
      <c r="S5" s="44" t="s">
        <v>326</v>
      </c>
      <c r="T5" s="36">
        <f t="shared" si="2"/>
        <v>18</v>
      </c>
      <c r="U5" s="17"/>
      <c r="V5" s="43">
        <v>9</v>
      </c>
      <c r="W5" s="44" t="s">
        <v>149</v>
      </c>
      <c r="X5" s="45">
        <v>9</v>
      </c>
      <c r="Y5" s="44" t="s">
        <v>295</v>
      </c>
      <c r="Z5" s="36">
        <f t="shared" si="3"/>
        <v>18</v>
      </c>
      <c r="AA5" s="17"/>
      <c r="AB5" s="49">
        <v>5</v>
      </c>
      <c r="AC5" s="17"/>
      <c r="AD5" s="40">
        <f t="shared" si="4"/>
        <v>64</v>
      </c>
    </row>
    <row r="6" spans="1:30" ht="12.75">
      <c r="A6" s="107" t="s">
        <v>66</v>
      </c>
      <c r="B6" s="41" t="s">
        <v>222</v>
      </c>
      <c r="C6" s="101" t="s">
        <v>87</v>
      </c>
      <c r="D6" s="43">
        <v>7</v>
      </c>
      <c r="E6" s="44" t="s">
        <v>149</v>
      </c>
      <c r="F6" s="45">
        <v>9</v>
      </c>
      <c r="G6" s="44" t="s">
        <v>311</v>
      </c>
      <c r="H6" s="36">
        <f t="shared" si="0"/>
        <v>16</v>
      </c>
      <c r="I6" s="17"/>
      <c r="J6" s="43">
        <v>9</v>
      </c>
      <c r="K6" s="44" t="s">
        <v>295</v>
      </c>
      <c r="L6" s="45">
        <v>9</v>
      </c>
      <c r="M6" s="44" t="s">
        <v>349</v>
      </c>
      <c r="N6" s="36">
        <f t="shared" si="1"/>
        <v>18</v>
      </c>
      <c r="O6" s="17"/>
      <c r="P6" s="43">
        <v>9</v>
      </c>
      <c r="Q6" s="44" t="s">
        <v>80</v>
      </c>
      <c r="R6" s="45">
        <v>7</v>
      </c>
      <c r="S6" s="44" t="s">
        <v>326</v>
      </c>
      <c r="T6" s="36">
        <f t="shared" si="2"/>
        <v>16</v>
      </c>
      <c r="U6" s="17"/>
      <c r="V6" s="46">
        <v>14</v>
      </c>
      <c r="W6" s="44" t="s">
        <v>492</v>
      </c>
      <c r="X6" s="45">
        <v>9</v>
      </c>
      <c r="Y6" s="44" t="s">
        <v>496</v>
      </c>
      <c r="Z6" s="36">
        <f t="shared" si="3"/>
        <v>23</v>
      </c>
      <c r="AA6" s="17"/>
      <c r="AB6" s="49">
        <v>5</v>
      </c>
      <c r="AC6" s="17"/>
      <c r="AD6" s="40">
        <f t="shared" si="4"/>
        <v>62</v>
      </c>
    </row>
    <row r="7" spans="1:30" ht="12.75">
      <c r="A7" s="107" t="s">
        <v>67</v>
      </c>
      <c r="B7" s="41" t="s">
        <v>138</v>
      </c>
      <c r="C7" s="101" t="s">
        <v>92</v>
      </c>
      <c r="D7" s="43">
        <v>9</v>
      </c>
      <c r="E7" s="44" t="s">
        <v>80</v>
      </c>
      <c r="F7" s="45">
        <v>9</v>
      </c>
      <c r="G7" s="44" t="s">
        <v>295</v>
      </c>
      <c r="H7" s="36">
        <f t="shared" si="0"/>
        <v>18</v>
      </c>
      <c r="I7" s="17"/>
      <c r="J7" s="43">
        <v>9</v>
      </c>
      <c r="K7" s="44" t="s">
        <v>149</v>
      </c>
      <c r="L7" s="47">
        <v>14</v>
      </c>
      <c r="M7" s="44" t="s">
        <v>492</v>
      </c>
      <c r="N7" s="36">
        <f t="shared" si="1"/>
        <v>23</v>
      </c>
      <c r="O7" s="17"/>
      <c r="P7" s="43">
        <v>9</v>
      </c>
      <c r="Q7" s="44" t="s">
        <v>349</v>
      </c>
      <c r="R7" s="45">
        <v>9</v>
      </c>
      <c r="S7" s="44" t="s">
        <v>311</v>
      </c>
      <c r="T7" s="36">
        <f t="shared" si="2"/>
        <v>18</v>
      </c>
      <c r="U7" s="17"/>
      <c r="V7" s="43">
        <v>7</v>
      </c>
      <c r="W7" s="44" t="s">
        <v>496</v>
      </c>
      <c r="X7" s="45">
        <v>6</v>
      </c>
      <c r="Y7" s="44" t="s">
        <v>371</v>
      </c>
      <c r="Z7" s="36">
        <f t="shared" si="3"/>
        <v>13</v>
      </c>
      <c r="AA7" s="17"/>
      <c r="AB7" s="49">
        <v>5</v>
      </c>
      <c r="AC7" s="17"/>
      <c r="AD7" s="40">
        <f t="shared" si="4"/>
        <v>59</v>
      </c>
    </row>
    <row r="8" spans="1:30" ht="12.75">
      <c r="A8" s="107" t="s">
        <v>69</v>
      </c>
      <c r="B8" s="41" t="s">
        <v>220</v>
      </c>
      <c r="C8" s="101" t="s">
        <v>221</v>
      </c>
      <c r="D8" s="43">
        <v>9</v>
      </c>
      <c r="E8" s="44" t="s">
        <v>149</v>
      </c>
      <c r="F8" s="45">
        <v>9</v>
      </c>
      <c r="G8" s="44" t="s">
        <v>341</v>
      </c>
      <c r="H8" s="36">
        <f t="shared" si="0"/>
        <v>18</v>
      </c>
      <c r="I8" s="17"/>
      <c r="J8" s="43">
        <v>6</v>
      </c>
      <c r="K8" s="44" t="s">
        <v>476</v>
      </c>
      <c r="L8" s="45">
        <v>7</v>
      </c>
      <c r="M8" s="44" t="s">
        <v>349</v>
      </c>
      <c r="N8" s="36">
        <f t="shared" si="1"/>
        <v>13</v>
      </c>
      <c r="O8" s="17"/>
      <c r="P8" s="43">
        <v>9</v>
      </c>
      <c r="Q8" s="44" t="s">
        <v>507</v>
      </c>
      <c r="R8" s="45">
        <v>7</v>
      </c>
      <c r="S8" s="44" t="s">
        <v>295</v>
      </c>
      <c r="T8" s="36">
        <f t="shared" si="2"/>
        <v>16</v>
      </c>
      <c r="U8" s="17"/>
      <c r="V8" s="43">
        <v>7</v>
      </c>
      <c r="W8" s="44" t="s">
        <v>492</v>
      </c>
      <c r="X8" s="45">
        <v>7</v>
      </c>
      <c r="Y8" s="44" t="s">
        <v>371</v>
      </c>
      <c r="Z8" s="36">
        <f t="shared" si="3"/>
        <v>14</v>
      </c>
      <c r="AA8" s="17"/>
      <c r="AB8" s="49">
        <v>5</v>
      </c>
      <c r="AC8" s="17"/>
      <c r="AD8" s="40">
        <f t="shared" si="4"/>
        <v>53</v>
      </c>
    </row>
    <row r="9" spans="1:30" ht="12.75">
      <c r="A9" s="107" t="s">
        <v>68</v>
      </c>
      <c r="B9" s="41" t="s">
        <v>139</v>
      </c>
      <c r="C9" s="101" t="s">
        <v>78</v>
      </c>
      <c r="D9" s="43">
        <v>7</v>
      </c>
      <c r="E9" s="44" t="s">
        <v>80</v>
      </c>
      <c r="F9" s="45">
        <v>7</v>
      </c>
      <c r="G9" s="44" t="s">
        <v>295</v>
      </c>
      <c r="H9" s="36">
        <f t="shared" si="0"/>
        <v>14</v>
      </c>
      <c r="I9" s="17"/>
      <c r="J9" s="43">
        <v>7</v>
      </c>
      <c r="K9" s="44" t="s">
        <v>476</v>
      </c>
      <c r="L9" s="45">
        <v>9</v>
      </c>
      <c r="M9" s="44" t="s">
        <v>326</v>
      </c>
      <c r="N9" s="36">
        <f t="shared" si="1"/>
        <v>16</v>
      </c>
      <c r="O9" s="17"/>
      <c r="P9" s="43">
        <v>7</v>
      </c>
      <c r="Q9" s="44" t="s">
        <v>149</v>
      </c>
      <c r="R9" s="45">
        <v>9</v>
      </c>
      <c r="S9" s="44" t="s">
        <v>261</v>
      </c>
      <c r="T9" s="36">
        <f t="shared" si="2"/>
        <v>16</v>
      </c>
      <c r="U9" s="17"/>
      <c r="V9" s="43">
        <v>7</v>
      </c>
      <c r="W9" s="44" t="s">
        <v>349</v>
      </c>
      <c r="X9" s="45">
        <v>6</v>
      </c>
      <c r="Y9" s="44" t="s">
        <v>496</v>
      </c>
      <c r="Z9" s="36">
        <f t="shared" si="3"/>
        <v>13</v>
      </c>
      <c r="AA9" s="17"/>
      <c r="AB9" s="49">
        <v>5</v>
      </c>
      <c r="AC9" s="17"/>
      <c r="AD9" s="40">
        <f t="shared" si="4"/>
        <v>50</v>
      </c>
    </row>
    <row r="10" spans="1:30" ht="12.75">
      <c r="A10" s="107" t="s">
        <v>71</v>
      </c>
      <c r="B10" s="41" t="s">
        <v>257</v>
      </c>
      <c r="C10" s="101" t="s">
        <v>129</v>
      </c>
      <c r="D10" s="43">
        <v>7</v>
      </c>
      <c r="E10" s="44" t="s">
        <v>228</v>
      </c>
      <c r="F10" s="45">
        <v>7</v>
      </c>
      <c r="G10" s="44" t="s">
        <v>311</v>
      </c>
      <c r="H10" s="36">
        <f t="shared" si="0"/>
        <v>14</v>
      </c>
      <c r="I10" s="17"/>
      <c r="J10" s="43">
        <v>6</v>
      </c>
      <c r="K10" s="44" t="s">
        <v>295</v>
      </c>
      <c r="L10" s="45">
        <v>5</v>
      </c>
      <c r="M10" s="44" t="s">
        <v>476</v>
      </c>
      <c r="N10" s="36">
        <f t="shared" si="1"/>
        <v>11</v>
      </c>
      <c r="O10" s="17"/>
      <c r="P10" s="43">
        <v>7</v>
      </c>
      <c r="Q10" s="44" t="s">
        <v>350</v>
      </c>
      <c r="R10" s="45">
        <v>6</v>
      </c>
      <c r="S10" s="44" t="s">
        <v>149</v>
      </c>
      <c r="T10" s="36">
        <f t="shared" si="2"/>
        <v>13</v>
      </c>
      <c r="U10" s="17"/>
      <c r="V10" s="43">
        <v>6</v>
      </c>
      <c r="W10" s="44" t="s">
        <v>349</v>
      </c>
      <c r="X10" s="45">
        <v>6</v>
      </c>
      <c r="Y10" s="44" t="s">
        <v>326</v>
      </c>
      <c r="Z10" s="36">
        <f t="shared" si="3"/>
        <v>12</v>
      </c>
      <c r="AA10" s="17"/>
      <c r="AB10" s="49">
        <v>5</v>
      </c>
      <c r="AC10" s="17"/>
      <c r="AD10" s="40">
        <f t="shared" si="4"/>
        <v>44</v>
      </c>
    </row>
    <row r="11" spans="1:30" ht="12.75">
      <c r="A11" s="172" t="s">
        <v>64</v>
      </c>
      <c r="B11" s="41" t="s">
        <v>435</v>
      </c>
      <c r="C11" s="42" t="s">
        <v>82</v>
      </c>
      <c r="D11" s="43"/>
      <c r="E11" s="44"/>
      <c r="F11" s="45"/>
      <c r="G11" s="44"/>
      <c r="H11" s="36">
        <f t="shared" si="0"/>
        <v>0</v>
      </c>
      <c r="I11" s="17"/>
      <c r="J11" s="43">
        <v>7</v>
      </c>
      <c r="K11" s="44" t="s">
        <v>295</v>
      </c>
      <c r="L11" s="45">
        <v>7</v>
      </c>
      <c r="M11" s="44" t="s">
        <v>149</v>
      </c>
      <c r="N11" s="36">
        <f t="shared" si="1"/>
        <v>14</v>
      </c>
      <c r="O11" s="17"/>
      <c r="P11" s="43"/>
      <c r="Q11" s="44"/>
      <c r="R11" s="45"/>
      <c r="S11" s="44"/>
      <c r="T11" s="36">
        <f t="shared" si="2"/>
        <v>0</v>
      </c>
      <c r="U11" s="17"/>
      <c r="V11" s="43">
        <v>6</v>
      </c>
      <c r="W11" s="44" t="s">
        <v>492</v>
      </c>
      <c r="X11" s="45">
        <v>9</v>
      </c>
      <c r="Y11" s="44" t="s">
        <v>476</v>
      </c>
      <c r="Z11" s="36">
        <f t="shared" si="3"/>
        <v>15</v>
      </c>
      <c r="AA11" s="17"/>
      <c r="AB11" s="49">
        <v>0</v>
      </c>
      <c r="AC11" s="17"/>
      <c r="AD11" s="40">
        <f t="shared" si="4"/>
        <v>29</v>
      </c>
    </row>
    <row r="12" spans="1:30" ht="12.75">
      <c r="A12" s="170" t="s">
        <v>72</v>
      </c>
      <c r="B12" s="41" t="s">
        <v>474</v>
      </c>
      <c r="C12" s="42" t="s">
        <v>569</v>
      </c>
      <c r="D12" s="43"/>
      <c r="E12" s="44"/>
      <c r="F12" s="45"/>
      <c r="G12" s="44"/>
      <c r="H12" s="36">
        <f t="shared" si="0"/>
        <v>0</v>
      </c>
      <c r="I12" s="17"/>
      <c r="J12" s="43">
        <v>6</v>
      </c>
      <c r="K12" s="44" t="s">
        <v>149</v>
      </c>
      <c r="L12" s="45">
        <v>6</v>
      </c>
      <c r="M12" s="44" t="s">
        <v>349</v>
      </c>
      <c r="N12" s="36">
        <f t="shared" si="1"/>
        <v>12</v>
      </c>
      <c r="O12" s="17"/>
      <c r="P12" s="43">
        <v>6</v>
      </c>
      <c r="Q12" s="44" t="s">
        <v>295</v>
      </c>
      <c r="R12" s="45">
        <v>7</v>
      </c>
      <c r="S12" s="44" t="s">
        <v>261</v>
      </c>
      <c r="T12" s="36">
        <f t="shared" si="2"/>
        <v>13</v>
      </c>
      <c r="U12" s="17"/>
      <c r="V12" s="43"/>
      <c r="W12" s="44"/>
      <c r="X12" s="45"/>
      <c r="Y12" s="44"/>
      <c r="Z12" s="36">
        <f t="shared" si="3"/>
        <v>0</v>
      </c>
      <c r="AA12" s="17"/>
      <c r="AB12" s="49">
        <v>0</v>
      </c>
      <c r="AC12" s="17"/>
      <c r="AD12" s="40">
        <f t="shared" si="4"/>
        <v>25</v>
      </c>
    </row>
    <row r="13" spans="1:30" ht="12.75">
      <c r="A13" s="170" t="s">
        <v>70</v>
      </c>
      <c r="B13" s="41" t="s">
        <v>601</v>
      </c>
      <c r="C13" s="42" t="s">
        <v>96</v>
      </c>
      <c r="D13" s="43"/>
      <c r="E13" s="44"/>
      <c r="F13" s="45"/>
      <c r="G13" s="44"/>
      <c r="H13" s="36">
        <f t="shared" si="0"/>
        <v>0</v>
      </c>
      <c r="I13" s="17"/>
      <c r="J13" s="43"/>
      <c r="K13" s="44"/>
      <c r="L13" s="45"/>
      <c r="M13" s="44"/>
      <c r="N13" s="36">
        <f t="shared" si="1"/>
        <v>0</v>
      </c>
      <c r="O13" s="17"/>
      <c r="P13" s="43"/>
      <c r="Q13" s="44"/>
      <c r="R13" s="45"/>
      <c r="S13" s="44"/>
      <c r="T13" s="36">
        <f t="shared" si="2"/>
        <v>0</v>
      </c>
      <c r="U13" s="17"/>
      <c r="V13" s="46">
        <v>14</v>
      </c>
      <c r="W13" s="44" t="s">
        <v>349</v>
      </c>
      <c r="X13" s="45">
        <v>9</v>
      </c>
      <c r="Y13" s="44" t="s">
        <v>371</v>
      </c>
      <c r="Z13" s="36">
        <f>SUM(V13,X13)</f>
        <v>23</v>
      </c>
      <c r="AA13" s="17"/>
      <c r="AB13" s="49">
        <v>0</v>
      </c>
      <c r="AC13" s="17"/>
      <c r="AD13" s="40">
        <f t="shared" si="4"/>
        <v>23</v>
      </c>
    </row>
    <row r="14" spans="1:30" ht="12.75">
      <c r="A14" s="170" t="s">
        <v>73</v>
      </c>
      <c r="B14" s="41" t="s">
        <v>651</v>
      </c>
      <c r="C14" s="101" t="s">
        <v>98</v>
      </c>
      <c r="D14" s="43"/>
      <c r="E14" s="44"/>
      <c r="F14" s="45"/>
      <c r="G14" s="44"/>
      <c r="H14" s="36">
        <f t="shared" si="0"/>
        <v>0</v>
      </c>
      <c r="I14" s="17"/>
      <c r="J14" s="43"/>
      <c r="K14" s="44"/>
      <c r="L14" s="45"/>
      <c r="M14" s="44"/>
      <c r="N14" s="36">
        <f>SUM(J14,L14)</f>
        <v>0</v>
      </c>
      <c r="O14" s="17"/>
      <c r="P14" s="43"/>
      <c r="Q14" s="44"/>
      <c r="R14" s="45"/>
      <c r="S14" s="44"/>
      <c r="T14" s="36">
        <f t="shared" si="2"/>
        <v>0</v>
      </c>
      <c r="U14" s="17"/>
      <c r="V14" s="43">
        <v>7</v>
      </c>
      <c r="W14" s="44" t="s">
        <v>149</v>
      </c>
      <c r="X14" s="45">
        <v>5</v>
      </c>
      <c r="Y14" s="44" t="s">
        <v>371</v>
      </c>
      <c r="Z14" s="36">
        <f>SUM(V14,X14)</f>
        <v>12</v>
      </c>
      <c r="AA14" s="17"/>
      <c r="AB14" s="49">
        <v>0</v>
      </c>
      <c r="AC14" s="17"/>
      <c r="AD14" s="40">
        <f t="shared" si="4"/>
        <v>12</v>
      </c>
    </row>
    <row r="15" spans="1:30" ht="12.75">
      <c r="A15" s="170" t="s">
        <v>74</v>
      </c>
      <c r="B15" s="41" t="s">
        <v>667</v>
      </c>
      <c r="C15" s="101" t="s">
        <v>152</v>
      </c>
      <c r="D15" s="43"/>
      <c r="E15" s="44"/>
      <c r="F15" s="45"/>
      <c r="G15" s="44"/>
      <c r="H15" s="36">
        <f t="shared" si="0"/>
        <v>0</v>
      </c>
      <c r="I15" s="17"/>
      <c r="J15" s="43"/>
      <c r="K15" s="44"/>
      <c r="L15" s="45"/>
      <c r="M15" s="44"/>
      <c r="N15" s="36">
        <f>SUM(J15,L15)</f>
        <v>0</v>
      </c>
      <c r="O15" s="17"/>
      <c r="P15" s="43"/>
      <c r="Q15" s="44"/>
      <c r="R15" s="45"/>
      <c r="S15" s="44"/>
      <c r="T15" s="36">
        <f t="shared" si="2"/>
        <v>0</v>
      </c>
      <c r="U15" s="17"/>
      <c r="V15" s="43">
        <v>7</v>
      </c>
      <c r="W15" s="44" t="s">
        <v>326</v>
      </c>
      <c r="X15" s="45"/>
      <c r="Y15" s="44"/>
      <c r="Z15" s="36">
        <f>SUM(V15,X15)</f>
        <v>7</v>
      </c>
      <c r="AA15" s="17"/>
      <c r="AB15" s="49">
        <v>0</v>
      </c>
      <c r="AC15" s="17"/>
      <c r="AD15" s="40">
        <f t="shared" si="4"/>
        <v>7</v>
      </c>
    </row>
    <row r="16" spans="1:30" ht="12.75">
      <c r="A16" s="171" t="s">
        <v>6</v>
      </c>
      <c r="B16" s="41" t="s">
        <v>436</v>
      </c>
      <c r="C16" s="42" t="s">
        <v>85</v>
      </c>
      <c r="D16" s="43"/>
      <c r="E16" s="44"/>
      <c r="F16" s="45"/>
      <c r="G16" s="44"/>
      <c r="H16" s="36">
        <f t="shared" si="0"/>
        <v>0</v>
      </c>
      <c r="I16" s="17"/>
      <c r="J16" s="43" t="s">
        <v>79</v>
      </c>
      <c r="K16" s="44" t="s">
        <v>295</v>
      </c>
      <c r="L16" s="45" t="s">
        <v>79</v>
      </c>
      <c r="M16" s="44" t="s">
        <v>149</v>
      </c>
      <c r="N16" s="36">
        <f>SUM(J16,L16)</f>
        <v>0</v>
      </c>
      <c r="O16" s="17"/>
      <c r="P16" s="43"/>
      <c r="Q16" s="44"/>
      <c r="R16" s="45"/>
      <c r="S16" s="44"/>
      <c r="T16" s="36">
        <f t="shared" si="2"/>
        <v>0</v>
      </c>
      <c r="U16" s="17"/>
      <c r="V16" s="43"/>
      <c r="W16" s="44"/>
      <c r="X16" s="45"/>
      <c r="Y16" s="44"/>
      <c r="Z16" s="36">
        <f>SUM(V16,X16)</f>
        <v>0</v>
      </c>
      <c r="AA16" s="17"/>
      <c r="AB16" s="49">
        <v>0</v>
      </c>
      <c r="AC16" s="17"/>
      <c r="AD16" s="40">
        <f t="shared" si="4"/>
        <v>0</v>
      </c>
    </row>
    <row r="17" spans="1:30" ht="12.75">
      <c r="A17" s="51"/>
      <c r="B17" s="51"/>
      <c r="C17" s="51"/>
      <c r="D17" s="51"/>
      <c r="E17" s="53"/>
      <c r="F17" s="51"/>
      <c r="G17" s="53"/>
      <c r="H17" s="54"/>
      <c r="I17" s="17"/>
      <c r="J17" s="51"/>
      <c r="K17" s="53"/>
      <c r="L17" s="51"/>
      <c r="M17" s="53"/>
      <c r="N17" s="54"/>
      <c r="O17" s="17"/>
      <c r="P17" s="51"/>
      <c r="Q17" s="53"/>
      <c r="R17" s="51"/>
      <c r="S17" s="53"/>
      <c r="T17" s="54"/>
      <c r="U17" s="17"/>
      <c r="V17" s="51"/>
      <c r="W17" s="53"/>
      <c r="X17" s="51"/>
      <c r="Y17" s="53"/>
      <c r="Z17" s="54"/>
      <c r="AA17" s="17"/>
      <c r="AB17" s="55"/>
      <c r="AC17" s="17"/>
      <c r="AD17" s="54"/>
    </row>
    <row r="18" spans="1:30" ht="12.75">
      <c r="A18" s="51"/>
      <c r="B18" s="51"/>
      <c r="C18" s="51"/>
      <c r="D18" s="51"/>
      <c r="E18" s="53"/>
      <c r="F18" s="51"/>
      <c r="G18" s="53"/>
      <c r="H18" s="54"/>
      <c r="I18" s="17"/>
      <c r="J18" s="51"/>
      <c r="K18" s="53"/>
      <c r="L18" s="51"/>
      <c r="M18" s="53"/>
      <c r="N18" s="54"/>
      <c r="O18" s="17"/>
      <c r="P18" s="51"/>
      <c r="Q18" s="53"/>
      <c r="R18" s="51"/>
      <c r="S18" s="53"/>
      <c r="T18" s="54"/>
      <c r="U18" s="17"/>
      <c r="V18" s="51"/>
      <c r="W18" s="53"/>
      <c r="X18" s="51"/>
      <c r="Y18" s="53"/>
      <c r="Z18" s="54"/>
      <c r="AA18" s="17"/>
      <c r="AB18" s="55"/>
      <c r="AC18" s="17"/>
      <c r="AD18" s="54"/>
    </row>
    <row r="19" spans="1:30" ht="12.75">
      <c r="A19" s="51"/>
      <c r="B19" s="51"/>
      <c r="C19" s="51"/>
      <c r="D19" s="51"/>
      <c r="E19" s="53"/>
      <c r="F19" s="51"/>
      <c r="G19" s="53"/>
      <c r="H19" s="54"/>
      <c r="I19" s="17"/>
      <c r="J19" s="51"/>
      <c r="K19" s="53"/>
      <c r="L19" s="51"/>
      <c r="M19" s="53"/>
      <c r="N19" s="54"/>
      <c r="O19" s="17"/>
      <c r="P19" s="51"/>
      <c r="Q19" s="53"/>
      <c r="R19" s="51"/>
      <c r="S19" s="53"/>
      <c r="T19" s="54"/>
      <c r="U19" s="17"/>
      <c r="V19" s="51"/>
      <c r="W19" s="53"/>
      <c r="X19" s="51"/>
      <c r="Y19" s="53"/>
      <c r="Z19" s="54"/>
      <c r="AA19" s="17"/>
      <c r="AB19" s="55"/>
      <c r="AC19" s="17"/>
      <c r="AD19" s="54"/>
    </row>
    <row r="20" spans="1:30" ht="12.75">
      <c r="A20" s="51"/>
      <c r="B20" s="51"/>
      <c r="C20" s="51"/>
      <c r="D20" s="51"/>
      <c r="E20" s="53"/>
      <c r="F20" s="51"/>
      <c r="G20" s="53"/>
      <c r="H20" s="54"/>
      <c r="I20" s="17"/>
      <c r="J20" s="51"/>
      <c r="K20" s="53"/>
      <c r="L20" s="51"/>
      <c r="M20" s="53"/>
      <c r="N20" s="54"/>
      <c r="O20" s="17"/>
      <c r="P20" s="51"/>
      <c r="Q20" s="53"/>
      <c r="R20" s="51"/>
      <c r="S20" s="53"/>
      <c r="T20" s="54"/>
      <c r="U20" s="17"/>
      <c r="V20" s="51"/>
      <c r="W20" s="53"/>
      <c r="X20" s="51"/>
      <c r="Y20" s="53"/>
      <c r="Z20" s="54"/>
      <c r="AA20" s="17"/>
      <c r="AB20" s="55"/>
      <c r="AC20" s="17"/>
      <c r="AD20" s="54"/>
    </row>
    <row r="21" spans="1:30" ht="12.75">
      <c r="A21" s="17"/>
      <c r="B21" s="66"/>
      <c r="C21" s="18" t="s">
        <v>77</v>
      </c>
      <c r="D21" s="66"/>
      <c r="F21" s="66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17"/>
      <c r="AD21" s="17"/>
    </row>
    <row r="22" spans="1:30" ht="12.75">
      <c r="A22" s="17"/>
      <c r="B22" s="18" t="s">
        <v>30</v>
      </c>
      <c r="C22" s="18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17"/>
      <c r="AD22" s="17"/>
    </row>
    <row r="23" spans="1:30" ht="13.5" thickBot="1">
      <c r="A23" s="24" t="s">
        <v>3</v>
      </c>
      <c r="B23" s="25" t="s">
        <v>0</v>
      </c>
      <c r="C23" s="25"/>
      <c r="D23" s="26"/>
      <c r="E23" s="27" t="s">
        <v>1</v>
      </c>
      <c r="F23" s="27"/>
      <c r="G23" s="27"/>
      <c r="H23" s="25" t="s">
        <v>4</v>
      </c>
      <c r="I23" s="27"/>
      <c r="J23" s="27"/>
      <c r="K23" s="27" t="s">
        <v>2</v>
      </c>
      <c r="L23" s="27"/>
      <c r="M23" s="27"/>
      <c r="N23" s="25" t="s">
        <v>4</v>
      </c>
      <c r="O23" s="26"/>
      <c r="P23" s="28"/>
      <c r="Q23" s="27" t="s">
        <v>36</v>
      </c>
      <c r="R23" s="27"/>
      <c r="S23" s="27"/>
      <c r="T23" s="25" t="s">
        <v>4</v>
      </c>
      <c r="U23" s="26"/>
      <c r="V23" s="28"/>
      <c r="W23" s="27" t="s">
        <v>37</v>
      </c>
      <c r="X23" s="27"/>
      <c r="Y23" s="27"/>
      <c r="Z23" s="29" t="s">
        <v>4</v>
      </c>
      <c r="AA23" s="17"/>
      <c r="AB23" s="31" t="s">
        <v>34</v>
      </c>
      <c r="AC23" s="17"/>
      <c r="AD23" s="31" t="s">
        <v>35</v>
      </c>
    </row>
    <row r="24" spans="1:30" ht="13.5" thickTop="1">
      <c r="A24" s="106" t="s">
        <v>5</v>
      </c>
      <c r="B24" s="32" t="s">
        <v>236</v>
      </c>
      <c r="C24" s="100" t="s">
        <v>89</v>
      </c>
      <c r="D24" s="33">
        <v>9</v>
      </c>
      <c r="E24" s="34" t="s">
        <v>228</v>
      </c>
      <c r="F24" s="38">
        <v>14</v>
      </c>
      <c r="G24" s="34" t="s">
        <v>350</v>
      </c>
      <c r="H24" s="36">
        <f aca="true" t="shared" si="5" ref="H24:H30">SUM(D24,F24)</f>
        <v>23</v>
      </c>
      <c r="I24" s="17"/>
      <c r="J24" s="37">
        <v>14</v>
      </c>
      <c r="K24" s="34" t="s">
        <v>405</v>
      </c>
      <c r="L24" s="35">
        <v>9</v>
      </c>
      <c r="M24" s="34" t="s">
        <v>326</v>
      </c>
      <c r="N24" s="36">
        <f aca="true" t="shared" si="6" ref="N24:N30">SUM(J24,L24)</f>
        <v>23</v>
      </c>
      <c r="O24" s="17"/>
      <c r="P24" s="33" t="s">
        <v>79</v>
      </c>
      <c r="Q24" s="34" t="s">
        <v>295</v>
      </c>
      <c r="R24" s="35" t="s">
        <v>79</v>
      </c>
      <c r="S24" s="34" t="s">
        <v>80</v>
      </c>
      <c r="T24" s="36">
        <f aca="true" t="shared" si="7" ref="T24:T29">SUM(P24,R24)</f>
        <v>0</v>
      </c>
      <c r="U24" s="17"/>
      <c r="V24" s="33">
        <v>9</v>
      </c>
      <c r="W24" s="34" t="s">
        <v>496</v>
      </c>
      <c r="X24" s="35">
        <v>9</v>
      </c>
      <c r="Y24" s="34" t="s">
        <v>371</v>
      </c>
      <c r="Z24" s="36">
        <f aca="true" t="shared" si="8" ref="Z24:Z29">SUM(V24,X24)</f>
        <v>18</v>
      </c>
      <c r="AA24" s="17"/>
      <c r="AB24" s="39">
        <v>0</v>
      </c>
      <c r="AC24" s="17"/>
      <c r="AD24" s="40">
        <f aca="true" t="shared" si="9" ref="AD24:AD30">SUM(H24,N24,T24,Z24,AB24)-MIN(H24,N24,T24)</f>
        <v>64</v>
      </c>
    </row>
    <row r="25" spans="1:30" ht="12.75">
      <c r="A25" s="107" t="s">
        <v>5</v>
      </c>
      <c r="B25" s="41" t="s">
        <v>169</v>
      </c>
      <c r="C25" s="101" t="s">
        <v>89</v>
      </c>
      <c r="D25" s="43">
        <v>9</v>
      </c>
      <c r="E25" s="44" t="s">
        <v>149</v>
      </c>
      <c r="F25" s="45">
        <v>9</v>
      </c>
      <c r="G25" s="44" t="s">
        <v>311</v>
      </c>
      <c r="H25" s="36">
        <f t="shared" si="5"/>
        <v>18</v>
      </c>
      <c r="I25" s="17"/>
      <c r="J25" s="43">
        <v>9</v>
      </c>
      <c r="K25" s="44" t="s">
        <v>295</v>
      </c>
      <c r="L25" s="45">
        <v>9</v>
      </c>
      <c r="M25" s="44" t="s">
        <v>496</v>
      </c>
      <c r="N25" s="36">
        <f t="shared" si="6"/>
        <v>18</v>
      </c>
      <c r="O25" s="17"/>
      <c r="P25" s="43">
        <v>9</v>
      </c>
      <c r="Q25" s="44" t="s">
        <v>350</v>
      </c>
      <c r="R25" s="45">
        <v>9</v>
      </c>
      <c r="S25" s="44" t="s">
        <v>80</v>
      </c>
      <c r="T25" s="36">
        <f t="shared" si="7"/>
        <v>18</v>
      </c>
      <c r="U25" s="17"/>
      <c r="V25" s="46">
        <v>14</v>
      </c>
      <c r="W25" s="44" t="s">
        <v>492</v>
      </c>
      <c r="X25" s="45">
        <v>9</v>
      </c>
      <c r="Y25" s="44" t="s">
        <v>326</v>
      </c>
      <c r="Z25" s="36">
        <f t="shared" si="8"/>
        <v>23</v>
      </c>
      <c r="AA25" s="17"/>
      <c r="AB25" s="49">
        <v>5</v>
      </c>
      <c r="AC25" s="17"/>
      <c r="AD25" s="40">
        <f t="shared" si="9"/>
        <v>64</v>
      </c>
    </row>
    <row r="26" spans="1:30" ht="12.75">
      <c r="A26" s="107" t="s">
        <v>5</v>
      </c>
      <c r="B26" s="41" t="s">
        <v>170</v>
      </c>
      <c r="C26" s="101" t="s">
        <v>92</v>
      </c>
      <c r="D26" s="43">
        <v>7</v>
      </c>
      <c r="E26" s="44" t="s">
        <v>149</v>
      </c>
      <c r="F26" s="45">
        <v>9</v>
      </c>
      <c r="G26" s="44" t="s">
        <v>341</v>
      </c>
      <c r="H26" s="36">
        <f t="shared" si="5"/>
        <v>16</v>
      </c>
      <c r="I26" s="17"/>
      <c r="J26" s="43">
        <v>9</v>
      </c>
      <c r="K26" s="44" t="s">
        <v>371</v>
      </c>
      <c r="L26" s="45">
        <v>9</v>
      </c>
      <c r="M26" s="44" t="s">
        <v>349</v>
      </c>
      <c r="N26" s="36">
        <f t="shared" si="6"/>
        <v>18</v>
      </c>
      <c r="O26" s="17"/>
      <c r="P26" s="46">
        <v>14</v>
      </c>
      <c r="Q26" s="44" t="s">
        <v>507</v>
      </c>
      <c r="R26" s="45">
        <v>9</v>
      </c>
      <c r="S26" s="44" t="s">
        <v>261</v>
      </c>
      <c r="T26" s="36">
        <f t="shared" si="7"/>
        <v>23</v>
      </c>
      <c r="U26" s="17"/>
      <c r="V26" s="43">
        <v>9</v>
      </c>
      <c r="W26" s="44" t="s">
        <v>295</v>
      </c>
      <c r="X26" s="45">
        <v>9</v>
      </c>
      <c r="Y26" s="44" t="s">
        <v>476</v>
      </c>
      <c r="Z26" s="36">
        <f t="shared" si="8"/>
        <v>18</v>
      </c>
      <c r="AA26" s="17"/>
      <c r="AB26" s="49">
        <v>5</v>
      </c>
      <c r="AC26" s="17"/>
      <c r="AD26" s="40">
        <f t="shared" si="9"/>
        <v>64</v>
      </c>
    </row>
    <row r="27" spans="1:30" ht="12.75">
      <c r="A27" s="107" t="s">
        <v>65</v>
      </c>
      <c r="B27" s="41" t="s">
        <v>271</v>
      </c>
      <c r="C27" s="101" t="s">
        <v>82</v>
      </c>
      <c r="D27" s="43">
        <v>7</v>
      </c>
      <c r="E27" s="44" t="s">
        <v>261</v>
      </c>
      <c r="F27" s="45">
        <v>7</v>
      </c>
      <c r="G27" s="44" t="s">
        <v>311</v>
      </c>
      <c r="H27" s="36">
        <f t="shared" si="5"/>
        <v>14</v>
      </c>
      <c r="I27" s="17"/>
      <c r="J27" s="43">
        <v>7</v>
      </c>
      <c r="K27" s="44" t="s">
        <v>295</v>
      </c>
      <c r="L27" s="45">
        <v>7</v>
      </c>
      <c r="M27" s="44" t="s">
        <v>326</v>
      </c>
      <c r="N27" s="36">
        <f t="shared" si="6"/>
        <v>14</v>
      </c>
      <c r="O27" s="17"/>
      <c r="P27" s="43">
        <v>9</v>
      </c>
      <c r="Q27" s="44" t="s">
        <v>349</v>
      </c>
      <c r="R27" s="45">
        <v>9</v>
      </c>
      <c r="S27" s="44" t="s">
        <v>149</v>
      </c>
      <c r="T27" s="36">
        <f t="shared" si="7"/>
        <v>18</v>
      </c>
      <c r="U27" s="17"/>
      <c r="V27" s="43">
        <v>7</v>
      </c>
      <c r="W27" s="44" t="s">
        <v>496</v>
      </c>
      <c r="X27" s="45">
        <v>7</v>
      </c>
      <c r="Y27" s="44" t="s">
        <v>476</v>
      </c>
      <c r="Z27" s="36">
        <f t="shared" si="8"/>
        <v>14</v>
      </c>
      <c r="AA27" s="17"/>
      <c r="AB27" s="49">
        <v>5</v>
      </c>
      <c r="AC27" s="17"/>
      <c r="AD27" s="40">
        <f t="shared" si="9"/>
        <v>51</v>
      </c>
    </row>
    <row r="28" spans="1:30" ht="12.75">
      <c r="A28" s="107" t="s">
        <v>66</v>
      </c>
      <c r="B28" s="41" t="s">
        <v>171</v>
      </c>
      <c r="C28" s="101" t="s">
        <v>172</v>
      </c>
      <c r="D28" s="43">
        <v>6</v>
      </c>
      <c r="E28" s="44" t="s">
        <v>149</v>
      </c>
      <c r="F28" s="45">
        <v>7</v>
      </c>
      <c r="G28" s="44" t="s">
        <v>341</v>
      </c>
      <c r="H28" s="48">
        <f t="shared" si="5"/>
        <v>13</v>
      </c>
      <c r="I28" s="17"/>
      <c r="J28" s="43">
        <v>7</v>
      </c>
      <c r="K28" s="44" t="s">
        <v>371</v>
      </c>
      <c r="L28" s="45">
        <v>6</v>
      </c>
      <c r="M28" s="44" t="s">
        <v>295</v>
      </c>
      <c r="N28" s="48">
        <f t="shared" si="6"/>
        <v>13</v>
      </c>
      <c r="O28" s="17"/>
      <c r="P28" s="43">
        <v>6</v>
      </c>
      <c r="Q28" s="44" t="s">
        <v>507</v>
      </c>
      <c r="R28" s="45">
        <v>7</v>
      </c>
      <c r="S28" s="44" t="s">
        <v>261</v>
      </c>
      <c r="T28" s="48">
        <f t="shared" si="7"/>
        <v>13</v>
      </c>
      <c r="U28" s="17"/>
      <c r="V28" s="43">
        <v>9</v>
      </c>
      <c r="W28" s="44" t="s">
        <v>349</v>
      </c>
      <c r="X28" s="45">
        <v>6</v>
      </c>
      <c r="Y28" s="44" t="s">
        <v>326</v>
      </c>
      <c r="Z28" s="48">
        <f t="shared" si="8"/>
        <v>15</v>
      </c>
      <c r="AA28" s="17"/>
      <c r="AB28" s="49">
        <v>5</v>
      </c>
      <c r="AC28" s="17"/>
      <c r="AD28" s="40">
        <f t="shared" si="9"/>
        <v>46</v>
      </c>
    </row>
    <row r="29" spans="1:30" ht="12.75">
      <c r="A29" s="107" t="s">
        <v>67</v>
      </c>
      <c r="B29" s="41" t="s">
        <v>270</v>
      </c>
      <c r="C29" s="101" t="s">
        <v>119</v>
      </c>
      <c r="D29" s="43">
        <v>9</v>
      </c>
      <c r="E29" s="44" t="s">
        <v>261</v>
      </c>
      <c r="F29" s="45">
        <v>9</v>
      </c>
      <c r="G29" s="44" t="s">
        <v>349</v>
      </c>
      <c r="H29" s="48">
        <f t="shared" si="5"/>
        <v>18</v>
      </c>
      <c r="I29" s="17"/>
      <c r="J29" s="43"/>
      <c r="K29" s="44"/>
      <c r="L29" s="45"/>
      <c r="M29" s="44"/>
      <c r="N29" s="36">
        <f t="shared" si="6"/>
        <v>0</v>
      </c>
      <c r="O29" s="17"/>
      <c r="P29" s="43">
        <v>7</v>
      </c>
      <c r="Q29" s="44" t="s">
        <v>507</v>
      </c>
      <c r="R29" s="45">
        <v>7</v>
      </c>
      <c r="S29" s="44" t="s">
        <v>149</v>
      </c>
      <c r="T29" s="48">
        <f t="shared" si="7"/>
        <v>14</v>
      </c>
      <c r="U29" s="17"/>
      <c r="V29" s="43">
        <v>6</v>
      </c>
      <c r="W29" s="44" t="s">
        <v>496</v>
      </c>
      <c r="X29" s="45">
        <v>7</v>
      </c>
      <c r="Y29" s="44" t="s">
        <v>326</v>
      </c>
      <c r="Z29" s="48">
        <f t="shared" si="8"/>
        <v>13</v>
      </c>
      <c r="AA29" s="17"/>
      <c r="AB29" s="49">
        <v>0</v>
      </c>
      <c r="AC29" s="17"/>
      <c r="AD29" s="40">
        <f t="shared" si="9"/>
        <v>45</v>
      </c>
    </row>
    <row r="30" spans="1:30" ht="12.75">
      <c r="A30" s="172" t="s">
        <v>69</v>
      </c>
      <c r="B30" s="41" t="s">
        <v>173</v>
      </c>
      <c r="C30" s="101" t="s">
        <v>82</v>
      </c>
      <c r="D30" s="43">
        <v>5</v>
      </c>
      <c r="E30" s="44" t="s">
        <v>149</v>
      </c>
      <c r="F30" s="45">
        <v>7</v>
      </c>
      <c r="G30" s="44" t="s">
        <v>349</v>
      </c>
      <c r="H30" s="48">
        <f t="shared" si="5"/>
        <v>12</v>
      </c>
      <c r="I30" s="17"/>
      <c r="J30" s="43"/>
      <c r="K30" s="44"/>
      <c r="L30" s="45"/>
      <c r="M30" s="44"/>
      <c r="N30" s="36">
        <f t="shared" si="6"/>
        <v>0</v>
      </c>
      <c r="O30" s="17"/>
      <c r="P30" s="43"/>
      <c r="Q30" s="44"/>
      <c r="R30" s="45"/>
      <c r="S30" s="44"/>
      <c r="T30" s="36">
        <f>SUM(P30,R30)</f>
        <v>0</v>
      </c>
      <c r="U30" s="17"/>
      <c r="V30" s="43"/>
      <c r="W30" s="44"/>
      <c r="X30" s="45"/>
      <c r="Y30" s="44"/>
      <c r="Z30" s="36">
        <f>SUM(V30,X30)</f>
        <v>0</v>
      </c>
      <c r="AA30" s="17"/>
      <c r="AB30" s="49">
        <v>0</v>
      </c>
      <c r="AC30" s="17"/>
      <c r="AD30" s="40">
        <f t="shared" si="9"/>
        <v>12</v>
      </c>
    </row>
    <row r="31" spans="1:30" ht="12.75">
      <c r="A31" s="103"/>
      <c r="B31" s="3"/>
      <c r="C31" s="3"/>
      <c r="D31" s="3"/>
      <c r="E31" s="4"/>
      <c r="F31" s="3"/>
      <c r="G31" s="4"/>
      <c r="H31" s="5"/>
      <c r="I31" s="1"/>
      <c r="J31" s="3"/>
      <c r="K31" s="4"/>
      <c r="L31" s="3"/>
      <c r="M31" s="4"/>
      <c r="N31" s="5"/>
      <c r="O31" s="1"/>
      <c r="P31" s="3"/>
      <c r="Q31" s="4"/>
      <c r="R31" s="3"/>
      <c r="S31" s="4"/>
      <c r="T31" s="5"/>
      <c r="U31" s="1"/>
      <c r="V31" s="3"/>
      <c r="W31" s="4"/>
      <c r="X31" s="3"/>
      <c r="Y31" s="4"/>
      <c r="Z31" s="5"/>
      <c r="AA31" s="1"/>
      <c r="AB31" s="15"/>
      <c r="AC31" s="1"/>
      <c r="AD31" s="5"/>
    </row>
    <row r="32" spans="1:30" ht="12.75">
      <c r="A32" s="3"/>
      <c r="B32" s="3"/>
      <c r="C32" s="3"/>
      <c r="D32" s="3"/>
      <c r="E32" s="4"/>
      <c r="F32" s="3"/>
      <c r="G32" s="4"/>
      <c r="H32" s="5"/>
      <c r="I32" s="1"/>
      <c r="J32" s="3"/>
      <c r="K32" s="4"/>
      <c r="L32" s="3"/>
      <c r="M32" s="4"/>
      <c r="N32" s="5"/>
      <c r="O32" s="1"/>
      <c r="P32" s="3"/>
      <c r="Q32" s="4"/>
      <c r="R32" s="3"/>
      <c r="S32" s="4"/>
      <c r="T32" s="5"/>
      <c r="U32" s="1"/>
      <c r="V32" s="3"/>
      <c r="W32" s="4"/>
      <c r="X32" s="3"/>
      <c r="Y32" s="4"/>
      <c r="Z32" s="5"/>
      <c r="AA32" s="1"/>
      <c r="AB32" s="15"/>
      <c r="AC32" s="1"/>
      <c r="AD32" s="5"/>
    </row>
    <row r="33" spans="1:30" ht="12.75">
      <c r="A33" s="3"/>
      <c r="B33" s="3"/>
      <c r="C33" s="3"/>
      <c r="D33" s="3"/>
      <c r="E33" s="4"/>
      <c r="F33" s="3"/>
      <c r="G33" s="4"/>
      <c r="H33" s="5"/>
      <c r="I33" s="1"/>
      <c r="J33" s="3"/>
      <c r="K33" s="4"/>
      <c r="L33" s="3"/>
      <c r="M33" s="4"/>
      <c r="N33" s="5"/>
      <c r="O33" s="1"/>
      <c r="P33" s="3"/>
      <c r="Q33" s="4"/>
      <c r="R33" s="3"/>
      <c r="S33" s="4"/>
      <c r="T33" s="5"/>
      <c r="U33" s="1"/>
      <c r="V33" s="3"/>
      <c r="W33" s="4"/>
      <c r="X33" s="3"/>
      <c r="Y33" s="4"/>
      <c r="Z33" s="5"/>
      <c r="AA33" s="1"/>
      <c r="AB33" s="15"/>
      <c r="AC33" s="1"/>
      <c r="AD33" s="5"/>
    </row>
    <row r="34" spans="1:30" ht="12.75">
      <c r="A34" s="3"/>
      <c r="B34" s="3"/>
      <c r="C34" s="3"/>
      <c r="D34" s="3"/>
      <c r="E34" s="4"/>
      <c r="F34" s="3"/>
      <c r="G34" s="4"/>
      <c r="H34" s="5"/>
      <c r="I34" s="1"/>
      <c r="J34" s="3"/>
      <c r="K34" s="4"/>
      <c r="L34" s="3"/>
      <c r="M34" s="4"/>
      <c r="N34" s="5"/>
      <c r="O34" s="1"/>
      <c r="P34" s="3"/>
      <c r="Q34" s="4"/>
      <c r="R34" s="3"/>
      <c r="S34" s="4"/>
      <c r="T34" s="5"/>
      <c r="U34" s="1"/>
      <c r="V34" s="3"/>
      <c r="W34" s="4"/>
      <c r="X34" s="3"/>
      <c r="Y34" s="4"/>
      <c r="Z34" s="5"/>
      <c r="AA34" s="1"/>
      <c r="AB34" s="15"/>
      <c r="AC34" s="1"/>
      <c r="AD34" s="5"/>
    </row>
    <row r="35" spans="1:15" ht="12.75">
      <c r="A35" s="1"/>
      <c r="B35" s="1"/>
      <c r="C35" s="1"/>
      <c r="D35" s="1"/>
      <c r="E35" s="4"/>
      <c r="F35" s="1"/>
      <c r="G35" s="4"/>
      <c r="H35" s="6"/>
      <c r="I35" s="1"/>
      <c r="J35" s="1"/>
      <c r="K35" s="4"/>
      <c r="L35" s="1"/>
      <c r="M35" s="4"/>
      <c r="N35" s="6"/>
      <c r="O35" s="1"/>
    </row>
    <row r="36" spans="1:15" ht="12.75">
      <c r="A36" s="1"/>
      <c r="B36" s="1"/>
      <c r="C36" s="1"/>
      <c r="D36" s="1"/>
      <c r="E36" s="4"/>
      <c r="F36" s="1"/>
      <c r="G36" s="4"/>
      <c r="H36" s="6"/>
      <c r="I36" s="1"/>
      <c r="J36" s="1"/>
      <c r="K36" s="4"/>
      <c r="L36" s="1"/>
      <c r="M36" s="4"/>
      <c r="N36" s="6"/>
      <c r="O36" s="1"/>
    </row>
    <row r="37" spans="1:14" ht="12.75">
      <c r="A37" s="1"/>
      <c r="B37" s="3"/>
      <c r="C37" s="3"/>
      <c r="D37" s="1"/>
      <c r="E37" s="4"/>
      <c r="F37" s="1"/>
      <c r="G37" s="4"/>
      <c r="H37" s="6"/>
      <c r="I37" s="1"/>
      <c r="J37" s="1"/>
      <c r="K37" s="4"/>
      <c r="L37" s="1"/>
      <c r="M37" s="4"/>
      <c r="N37" s="6"/>
    </row>
    <row r="38" spans="1:14" ht="12.75">
      <c r="A38" s="7"/>
      <c r="B38" s="1"/>
      <c r="C38" s="1"/>
      <c r="D38" s="1"/>
      <c r="E38" s="4"/>
      <c r="F38" s="1"/>
      <c r="G38" s="4"/>
      <c r="H38" s="6"/>
      <c r="I38" s="1"/>
      <c r="J38" s="1"/>
      <c r="K38" s="4"/>
      <c r="L38" s="1"/>
      <c r="M38" s="4"/>
      <c r="N38" s="6"/>
    </row>
    <row r="39" spans="1:14" ht="12.75">
      <c r="A39" s="7"/>
      <c r="B39" s="1"/>
      <c r="C39" s="1"/>
      <c r="D39" s="1"/>
      <c r="E39" s="4"/>
      <c r="F39" s="1"/>
      <c r="G39" s="4"/>
      <c r="H39" s="6"/>
      <c r="I39" s="1"/>
      <c r="J39" s="1"/>
      <c r="K39" s="4"/>
      <c r="L39" s="1"/>
      <c r="M39" s="4"/>
      <c r="N39" s="6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55" ht="12.75">
      <c r="AE55" s="1"/>
    </row>
    <row r="56" ht="12.75">
      <c r="AE56" s="1"/>
    </row>
    <row r="61" spans="1:15" ht="12.75">
      <c r="A61" s="1"/>
      <c r="B61" s="3"/>
      <c r="C61" s="3"/>
      <c r="D61" s="1"/>
      <c r="E61" s="4"/>
      <c r="F61" s="1"/>
      <c r="G61" s="4"/>
      <c r="H61" s="6"/>
      <c r="I61" s="1"/>
      <c r="J61" s="1"/>
      <c r="K61" s="4"/>
      <c r="L61" s="1"/>
      <c r="M61" s="4"/>
      <c r="N61" s="6"/>
      <c r="O61" s="1"/>
    </row>
    <row r="62" spans="1:15" ht="12.75">
      <c r="A62" s="1"/>
      <c r="B62" s="1"/>
      <c r="C62" s="1"/>
      <c r="D62" s="1"/>
      <c r="E62" s="4"/>
      <c r="F62" s="1"/>
      <c r="G62" s="4"/>
      <c r="H62" s="6"/>
      <c r="I62" s="1"/>
      <c r="J62" s="1"/>
      <c r="K62" s="4"/>
      <c r="L62" s="1"/>
      <c r="M62" s="4"/>
      <c r="N62" s="6"/>
      <c r="O62" s="1"/>
    </row>
    <row r="63" spans="1:15" ht="12.75">
      <c r="A63" s="1"/>
      <c r="B63" s="1"/>
      <c r="C63" s="1"/>
      <c r="D63" s="1"/>
      <c r="E63" s="4"/>
      <c r="F63" s="1"/>
      <c r="G63" s="4"/>
      <c r="H63" s="6"/>
      <c r="I63" s="1"/>
      <c r="J63" s="1"/>
      <c r="K63" s="4"/>
      <c r="L63" s="1"/>
      <c r="M63" s="4"/>
      <c r="N63" s="6"/>
      <c r="O63" s="1"/>
    </row>
    <row r="64" spans="1:15" ht="12.75">
      <c r="A64" s="1"/>
      <c r="B64" s="1"/>
      <c r="C64" s="1"/>
      <c r="D64" s="1"/>
      <c r="E64" s="4"/>
      <c r="F64" s="1"/>
      <c r="G64" s="4"/>
      <c r="H64" s="6"/>
      <c r="I64" s="1"/>
      <c r="J64" s="1"/>
      <c r="K64" s="4"/>
      <c r="L64" s="1"/>
      <c r="M64" s="4"/>
      <c r="N64" s="6"/>
      <c r="O64" s="1"/>
    </row>
    <row r="65" spans="1:15" ht="12.75">
      <c r="A65" s="1"/>
      <c r="B65" s="3"/>
      <c r="C65" s="3"/>
      <c r="D65" s="1"/>
      <c r="E65" s="4"/>
      <c r="F65" s="1"/>
      <c r="G65" s="4"/>
      <c r="H65" s="6"/>
      <c r="I65" s="1"/>
      <c r="J65" s="1"/>
      <c r="K65" s="4"/>
      <c r="L65" s="1"/>
      <c r="M65" s="4"/>
      <c r="N65" s="6"/>
      <c r="O65" s="1"/>
    </row>
    <row r="66" spans="1:15" ht="12.75">
      <c r="A66" s="1"/>
      <c r="B66" s="1"/>
      <c r="C66" s="1"/>
      <c r="D66" s="1"/>
      <c r="E66" s="4"/>
      <c r="F66" s="1"/>
      <c r="G66" s="4"/>
      <c r="H66" s="6"/>
      <c r="I66" s="1"/>
      <c r="J66" s="1"/>
      <c r="K66" s="4"/>
      <c r="L66" s="1"/>
      <c r="M66" s="4"/>
      <c r="N66" s="6"/>
      <c r="O66" s="1"/>
    </row>
    <row r="67" spans="1:15" ht="12.75">
      <c r="A67" s="1"/>
      <c r="B67" s="3"/>
      <c r="C67" s="3"/>
      <c r="D67" s="1"/>
      <c r="E67" s="4"/>
      <c r="F67" s="1"/>
      <c r="G67" s="4"/>
      <c r="H67" s="6"/>
      <c r="I67" s="1"/>
      <c r="J67" s="1"/>
      <c r="K67" s="4"/>
      <c r="L67" s="1"/>
      <c r="M67" s="4"/>
      <c r="N67" s="6"/>
      <c r="O67" s="1"/>
    </row>
    <row r="68" spans="1:15" ht="12.75">
      <c r="A68" s="1"/>
      <c r="B68" s="1"/>
      <c r="C68" s="1"/>
      <c r="D68" s="1"/>
      <c r="E68" s="4"/>
      <c r="F68" s="1"/>
      <c r="G68" s="4"/>
      <c r="H68" s="6"/>
      <c r="I68" s="1"/>
      <c r="J68" s="1"/>
      <c r="K68" s="4"/>
      <c r="L68" s="1"/>
      <c r="M68" s="4"/>
      <c r="N68" s="6"/>
      <c r="O68" s="1"/>
    </row>
    <row r="69" spans="1:15" ht="12.75">
      <c r="A69" s="1"/>
      <c r="B69" s="3"/>
      <c r="C69" s="3"/>
      <c r="D69" s="1"/>
      <c r="E69" s="4"/>
      <c r="F69" s="1"/>
      <c r="G69" s="4"/>
      <c r="H69" s="6"/>
      <c r="I69" s="1"/>
      <c r="J69" s="1"/>
      <c r="K69" s="4"/>
      <c r="L69" s="1"/>
      <c r="M69" s="4"/>
      <c r="N69" s="6"/>
      <c r="O69" s="1"/>
    </row>
    <row r="70" spans="1:15" ht="12.75">
      <c r="A70" s="1"/>
      <c r="B70" s="1"/>
      <c r="C70" s="1"/>
      <c r="D70" s="1"/>
      <c r="E70" s="4"/>
      <c r="F70" s="1"/>
      <c r="G70" s="4"/>
      <c r="H70" s="6"/>
      <c r="I70" s="1"/>
      <c r="J70" s="1"/>
      <c r="K70" s="4"/>
      <c r="L70" s="1"/>
      <c r="M70" s="4"/>
      <c r="N70" s="6"/>
      <c r="O70" s="1"/>
    </row>
    <row r="71" spans="1:15" ht="12.75">
      <c r="A71" s="1"/>
      <c r="B71" s="1"/>
      <c r="C71" s="1"/>
      <c r="D71" s="1"/>
      <c r="E71" s="4"/>
      <c r="F71" s="1"/>
      <c r="G71" s="4"/>
      <c r="H71" s="6"/>
      <c r="I71" s="1"/>
      <c r="J71" s="1"/>
      <c r="K71" s="4"/>
      <c r="L71" s="1"/>
      <c r="M71" s="4"/>
      <c r="N71" s="6"/>
      <c r="O71" s="1"/>
    </row>
    <row r="72" spans="1:15" ht="12.75">
      <c r="A72" s="1"/>
      <c r="B72" s="3"/>
      <c r="C72" s="3"/>
      <c r="D72" s="1"/>
      <c r="E72" s="4"/>
      <c r="F72" s="1"/>
      <c r="G72" s="4"/>
      <c r="H72" s="6"/>
      <c r="I72" s="1"/>
      <c r="J72" s="1"/>
      <c r="K72" s="4"/>
      <c r="L72" s="1"/>
      <c r="M72" s="4"/>
      <c r="N72" s="6"/>
      <c r="O72" s="1"/>
    </row>
    <row r="73" spans="1:15" ht="12.75">
      <c r="A73" s="7"/>
      <c r="B73" s="1"/>
      <c r="C73" s="1"/>
      <c r="D73" s="1"/>
      <c r="E73" s="4"/>
      <c r="F73" s="1"/>
      <c r="G73" s="4"/>
      <c r="H73" s="6"/>
      <c r="I73" s="1"/>
      <c r="J73" s="1"/>
      <c r="K73" s="4"/>
      <c r="L73" s="1"/>
      <c r="M73" s="4"/>
      <c r="N73" s="6"/>
      <c r="O73" s="1"/>
    </row>
    <row r="74" spans="1:15" ht="12.75">
      <c r="A74" s="7"/>
      <c r="B74" s="1"/>
      <c r="C74" s="1"/>
      <c r="D74" s="1"/>
      <c r="E74" s="4"/>
      <c r="F74" s="1"/>
      <c r="G74" s="4"/>
      <c r="H74" s="6"/>
      <c r="I74" s="1"/>
      <c r="J74" s="1"/>
      <c r="K74" s="4"/>
      <c r="L74" s="1"/>
      <c r="M74" s="4"/>
      <c r="N74" s="6"/>
      <c r="O74" s="1"/>
    </row>
    <row r="75" spans="1:1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</sheetData>
  <sheetProtection password="CC1D" sheet="1" objects="1" scenarios="1" selectLockedCells="1" selectUnlockedCells="1"/>
  <printOptions/>
  <pageMargins left="0.75" right="0.75" top="1" bottom="1" header="0.492125985" footer="0.492125985"/>
  <pageSetup horizontalDpi="120" verticalDpi="120" orientation="landscape" paperSize="9" r:id="rId1"/>
  <headerFooter alignWithMargins="0">
    <oddFooter>&amp;L&amp;"Times New Roman,Itálico"&amp;8* Pontuação em Negrito, refere-se aos Recordes.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Assoc. Masters Paraná de Natação - AMPN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Pontuação 8º Meeting Paranaense - 2005</dc:title>
  <dc:subject>pont. individual e de equipes</dc:subject>
  <dc:creator>DELNY OCANHA</dc:creator>
  <cp:keywords>pontuação, individual, equipes, revezamento, 2005</cp:keywords>
  <dc:description/>
  <cp:lastModifiedBy>DELNY</cp:lastModifiedBy>
  <cp:lastPrinted>2005-11-28T16:10:52Z</cp:lastPrinted>
  <dcterms:created xsi:type="dcterms:W3CDTF">2001-09-17T14:01:43Z</dcterms:created>
  <dcterms:modified xsi:type="dcterms:W3CDTF">2006-03-04T23:30:18Z</dcterms:modified>
  <cp:category/>
  <cp:version/>
  <cp:contentType/>
  <cp:contentStatus/>
</cp:coreProperties>
</file>