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955" tabRatio="800" activeTab="0"/>
  </bookViews>
  <sheets>
    <sheet name="20+" sheetId="1" r:id="rId1"/>
    <sheet name="25+" sheetId="2" r:id="rId2"/>
    <sheet name="30+" sheetId="3" r:id="rId3"/>
    <sheet name="35+" sheetId="4" r:id="rId4"/>
    <sheet name="40+" sheetId="5" r:id="rId5"/>
    <sheet name="45+" sheetId="6" r:id="rId6"/>
    <sheet name="50+" sheetId="7" r:id="rId7"/>
    <sheet name="55+" sheetId="8" r:id="rId8"/>
    <sheet name="60+" sheetId="9" r:id="rId9"/>
    <sheet name="65+" sheetId="10" r:id="rId10"/>
    <sheet name="70+" sheetId="11" r:id="rId11"/>
    <sheet name="75+" sheetId="12" r:id="rId12"/>
    <sheet name="80+" sheetId="13" r:id="rId13"/>
    <sheet name="REVEZ" sheetId="14" r:id="rId14"/>
    <sheet name="Pontuação " sheetId="15" r:id="rId15"/>
  </sheets>
  <definedNames/>
  <calcPr fullCalcOnLoad="1"/>
</workbook>
</file>

<file path=xl/sharedStrings.xml><?xml version="1.0" encoding="utf-8"?>
<sst xmlns="http://schemas.openxmlformats.org/spreadsheetml/2006/main" count="3483" uniqueCount="644">
  <si>
    <t>Nome</t>
  </si>
  <si>
    <t>1ª Etapa</t>
  </si>
  <si>
    <t>2ª Etapa</t>
  </si>
  <si>
    <t>Col</t>
  </si>
  <si>
    <t>T</t>
  </si>
  <si>
    <t>1º</t>
  </si>
  <si>
    <t>Categoria 20/24  Masculino</t>
  </si>
  <si>
    <t>Categoria 25/29  Masculino</t>
  </si>
  <si>
    <t>Categoria 30/34  Masculino</t>
  </si>
  <si>
    <t>Categoria 35/39  Masculino</t>
  </si>
  <si>
    <t>Categoria 40/44  Masculino</t>
  </si>
  <si>
    <t>Categoria 45/49  Masculino</t>
  </si>
  <si>
    <t>Categoria 50/54  Masculino</t>
  </si>
  <si>
    <t>Categoria 55/59  Masculino</t>
  </si>
  <si>
    <t>Categoria 60/64  Masculino</t>
  </si>
  <si>
    <t>Categoria 65/69  Masculino</t>
  </si>
  <si>
    <t>Categoria 70/74  Masculino</t>
  </si>
  <si>
    <t>Categoria 75/79  Masculino</t>
  </si>
  <si>
    <t>Categoria 80/84  Masculino</t>
  </si>
  <si>
    <t>Categoria 20/24  Feminino</t>
  </si>
  <si>
    <t>Categoria 25/29  Feminino</t>
  </si>
  <si>
    <t>Categoria 30/34  Feminino</t>
  </si>
  <si>
    <t>Categoria 35/39  Feminino</t>
  </si>
  <si>
    <t>Categoria 40/44  Feminino</t>
  </si>
  <si>
    <t>Categoria 45/49  Feminino</t>
  </si>
  <si>
    <t>Categoria 50/54 Feminino</t>
  </si>
  <si>
    <t>Categoria 55/59  Feminino</t>
  </si>
  <si>
    <t>Categoria 60/64  Feminino</t>
  </si>
  <si>
    <t>Categoria 65/69  Feminino</t>
  </si>
  <si>
    <t>Categoria 70/74 Feminino</t>
  </si>
  <si>
    <t>Categoria 75/79  Feminino</t>
  </si>
  <si>
    <t>TOTAL</t>
  </si>
  <si>
    <t>3ª Etapa</t>
  </si>
  <si>
    <t>100 +</t>
  </si>
  <si>
    <t>100-</t>
  </si>
  <si>
    <t>120+</t>
  </si>
  <si>
    <t>160+</t>
  </si>
  <si>
    <t>200+</t>
  </si>
  <si>
    <t>240+</t>
  </si>
  <si>
    <t>280+</t>
  </si>
  <si>
    <t xml:space="preserve">CLUBE </t>
  </si>
  <si>
    <t>Pág. 1</t>
  </si>
  <si>
    <t>Pág. 3</t>
  </si>
  <si>
    <t>Pág. 7</t>
  </si>
  <si>
    <t>Pág. 10</t>
  </si>
  <si>
    <t>Pág. 11</t>
  </si>
  <si>
    <t>Pág. 12</t>
  </si>
  <si>
    <t>Pág. 13</t>
  </si>
  <si>
    <t>Pág. 14</t>
  </si>
  <si>
    <t>1ª Etapa Masculino - 4 Estilos</t>
  </si>
  <si>
    <t>1ª Etapa Feminino - 4 Estilos</t>
  </si>
  <si>
    <t>8º</t>
  </si>
  <si>
    <t>2º</t>
  </si>
  <si>
    <t>3º</t>
  </si>
  <si>
    <t>4º</t>
  </si>
  <si>
    <t>6º</t>
  </si>
  <si>
    <t>5º</t>
  </si>
  <si>
    <t>10º</t>
  </si>
  <si>
    <t>7º</t>
  </si>
  <si>
    <t>9º</t>
  </si>
  <si>
    <t>Equipe</t>
  </si>
  <si>
    <t>800L</t>
  </si>
  <si>
    <t>50C</t>
  </si>
  <si>
    <t>CEFET</t>
  </si>
  <si>
    <t>UNIPAR</t>
  </si>
  <si>
    <t>CAL</t>
  </si>
  <si>
    <t>100P</t>
  </si>
  <si>
    <t>FITNESS</t>
  </si>
  <si>
    <t>400M</t>
  </si>
  <si>
    <t>AQUAC</t>
  </si>
  <si>
    <t>THALIA</t>
  </si>
  <si>
    <t>***</t>
  </si>
  <si>
    <t>Pág. 15</t>
  </si>
  <si>
    <t>Pág. 16</t>
  </si>
  <si>
    <t>Pág. 17</t>
  </si>
  <si>
    <t>Pág. 18</t>
  </si>
  <si>
    <t>Pág. 19</t>
  </si>
  <si>
    <t>COL.</t>
  </si>
  <si>
    <t xml:space="preserve">CLUBE/ACADEMIA </t>
  </si>
  <si>
    <t>PONTOS</t>
  </si>
  <si>
    <t>Pág. 9</t>
  </si>
  <si>
    <t>Pág. 21</t>
  </si>
  <si>
    <t>PONTUAÇÃO INDIVIDUAL VII MEETING PARANAENSE DE NATAÇÃO - 2004</t>
  </si>
  <si>
    <t xml:space="preserve">VANESSA ZADOROSNEI REBUTINI     </t>
  </si>
  <si>
    <t>G.BORGES</t>
  </si>
  <si>
    <t xml:space="preserve">TATYANA DE FREITAS              </t>
  </si>
  <si>
    <t xml:space="preserve">MONICA RAEDER                   </t>
  </si>
  <si>
    <t xml:space="preserve">FABIANE BONAFINI Z. FLIZIKOWSI  </t>
  </si>
  <si>
    <t xml:space="preserve">JOSELIA LARGER MANFIO           </t>
  </si>
  <si>
    <t xml:space="preserve"> TCHIB UNIP </t>
  </si>
  <si>
    <t>MOBI DICK</t>
  </si>
  <si>
    <t>NADIA P. KOZIEVITCH</t>
  </si>
  <si>
    <t xml:space="preserve">MOBI DICK </t>
  </si>
  <si>
    <t>SAMARA ALBUQUERQUE</t>
  </si>
  <si>
    <t xml:space="preserve">ALESSANDRA  FATTORI DIAS  </t>
  </si>
  <si>
    <t>AMARAL</t>
  </si>
  <si>
    <t>EVANICE PAVLOSKI</t>
  </si>
  <si>
    <t>SUSANA BORER</t>
  </si>
  <si>
    <t>ROSELI FERNANDES ALVES SILVA</t>
  </si>
  <si>
    <t xml:space="preserve">JOSIETE B.LUNKMOSS DALL'ACQUA   </t>
  </si>
  <si>
    <t xml:space="preserve">KATIA SOCORRO MOURAO            </t>
  </si>
  <si>
    <t>GYMNASIUM</t>
  </si>
  <si>
    <t xml:space="preserve">LYS ROSITA BOEIRA LOCATELLI     </t>
  </si>
  <si>
    <t>LIGIA MARIA SANTOS</t>
  </si>
  <si>
    <t>MAGALI ONO SAKURAI</t>
  </si>
  <si>
    <t xml:space="preserve">CAL   </t>
  </si>
  <si>
    <t xml:space="preserve">CECILIA CHEDE </t>
  </si>
  <si>
    <t xml:space="preserve">ROSANI BUDAL ARINS </t>
  </si>
  <si>
    <t>MARIA EDINA DE LIMA</t>
  </si>
  <si>
    <t>TERESINHA MOURA WERNECK</t>
  </si>
  <si>
    <t>ANA MARIA FRASSON</t>
  </si>
  <si>
    <t>MARIA ESTELA A. BERALDI</t>
  </si>
  <si>
    <t>EUNICE NICOLA LIMA</t>
  </si>
  <si>
    <t>IRENE DE MACEDO</t>
  </si>
  <si>
    <t>HELENA W. UYEDA</t>
  </si>
  <si>
    <t xml:space="preserve">FITNESS </t>
  </si>
  <si>
    <t>PONTUAÇÃO GERAL DE REVEZAMENTO - VII MEETING PARANAENSE DE NATAÇÃO - 2004</t>
  </si>
  <si>
    <t>OMAR GIDEONE PINHEIRO</t>
  </si>
  <si>
    <t xml:space="preserve">GIOVANI STURION </t>
  </si>
  <si>
    <t>GUILHERME DEMONTOVA DE LIMA</t>
  </si>
  <si>
    <t>JOSE GUILHERME DE PAULA VEIGA</t>
  </si>
  <si>
    <t>BRAULIO AUGUSTO B. PUPIM</t>
  </si>
  <si>
    <t xml:space="preserve">RAFAEL CARDOSO VALENTE </t>
  </si>
  <si>
    <t>MARCOS KOITI MURAOKA</t>
  </si>
  <si>
    <t xml:space="preserve">ODINEI MORO </t>
  </si>
  <si>
    <t>JOSE ALIPIO GARCIA GOUVEA</t>
  </si>
  <si>
    <t>OLIMPICO</t>
  </si>
  <si>
    <t>JOAO WIRTTI</t>
  </si>
  <si>
    <t>ERON NYZNYK</t>
  </si>
  <si>
    <t>SAULO DE TARSO S. SILVA</t>
  </si>
  <si>
    <t>PAULO CESAR FRANTIOZI</t>
  </si>
  <si>
    <t xml:space="preserve">ROSAN LUIZ DO PRADO </t>
  </si>
  <si>
    <t>TCHIB UNIP</t>
  </si>
  <si>
    <t xml:space="preserve">RENATO RAMALHO </t>
  </si>
  <si>
    <t>LUIZ CESAR SILVA</t>
  </si>
  <si>
    <t>WET SPORT</t>
  </si>
  <si>
    <t>MARCELO ZANONI</t>
  </si>
  <si>
    <t>FIT FOZ</t>
  </si>
  <si>
    <t xml:space="preserve">CASSIO RICCI  </t>
  </si>
  <si>
    <t>MODI DICK</t>
  </si>
  <si>
    <t>GLAUCIO HASHIMOTO</t>
  </si>
  <si>
    <t>MARCOS VINICIUS BRITO VIEIRA</t>
  </si>
  <si>
    <t xml:space="preserve">VICTOR TORTATO   </t>
  </si>
  <si>
    <t>C.MILITAR</t>
  </si>
  <si>
    <t>ADALBERTO MAFRA MORENO</t>
  </si>
  <si>
    <t>CARLOS SUMI</t>
  </si>
  <si>
    <t>CELSO IKEDO</t>
  </si>
  <si>
    <t>GYMNASI</t>
  </si>
  <si>
    <t>SILVIO SAITI IWATA</t>
  </si>
  <si>
    <t>BAL.AZUL</t>
  </si>
  <si>
    <t>CIRO RENATO S. DE ARAUJO</t>
  </si>
  <si>
    <t>PAULO MASSAO SONODA</t>
  </si>
  <si>
    <t>ALEXANDRE JORGE S. SALGADO</t>
  </si>
  <si>
    <t>C, MILITAR</t>
  </si>
  <si>
    <t>JOSE ADIMIR WACHOLSKI</t>
  </si>
  <si>
    <t>MAURICIO ANTONELLO</t>
  </si>
  <si>
    <t>CELIO  CARNEIRO AMARAL</t>
  </si>
  <si>
    <t>MOREL WITTIG BUENO</t>
  </si>
  <si>
    <t>ALL SPORT</t>
  </si>
  <si>
    <t>HELIO  VIANA</t>
  </si>
  <si>
    <t>PEDRO E. PEREIRA</t>
  </si>
  <si>
    <t xml:space="preserve">HORACIO ALENCAR FIGUEIRA </t>
  </si>
  <si>
    <t xml:space="preserve">GUILHERME NASCIMENTO </t>
  </si>
  <si>
    <t>JOSE ADOLFO BARBOSA</t>
  </si>
  <si>
    <t>JOSE MANZO</t>
  </si>
  <si>
    <t xml:space="preserve">JORGE PAULO SOBRINHO </t>
  </si>
  <si>
    <t xml:space="preserve">TAKASHI UYEDA  </t>
  </si>
  <si>
    <t>ZILDA BENKENDORF MAIOCHI</t>
  </si>
  <si>
    <t>JOSANE DE L.FERREIRA MIRANDA</t>
  </si>
  <si>
    <t>NEIMAR FERNANDO VARGAS</t>
  </si>
  <si>
    <t>LUIZ ALFREDO SPIEKER SANTOS</t>
  </si>
  <si>
    <t>C. MILITAR</t>
  </si>
  <si>
    <t>MAURICIO AUGUSTO BONATO</t>
  </si>
  <si>
    <t>JULIO AUGUSTO PETRY CUNHA</t>
  </si>
  <si>
    <t>NILO JOJI MORISHITA</t>
  </si>
  <si>
    <t>NEWTON YAMAGUTI</t>
  </si>
  <si>
    <t xml:space="preserve">MAURICIO JORDAN </t>
  </si>
  <si>
    <t xml:space="preserve">VALDIR JACINTO PEREIRA  </t>
  </si>
  <si>
    <t>ORIVALDO PEREIRA OLIVEIRA</t>
  </si>
  <si>
    <t xml:space="preserve">ZUUDI SAKAKIHARA  </t>
  </si>
  <si>
    <t xml:space="preserve">HORST KESTENER                  </t>
  </si>
  <si>
    <t>TATIANA SCHMITZ</t>
  </si>
  <si>
    <t xml:space="preserve">DANIELA SUMIDA                  </t>
  </si>
  <si>
    <t xml:space="preserve">ANAUILA LUCIA TIMOTEO  </t>
  </si>
  <si>
    <t>INGA POOL</t>
  </si>
  <si>
    <t xml:space="preserve">THAIS PESARINI  </t>
  </si>
  <si>
    <t xml:space="preserve">GABRIELA HARDT   </t>
  </si>
  <si>
    <t xml:space="preserve">MARILENE LEITE </t>
  </si>
  <si>
    <t>ADRIANE DE CASTRO M. MARTINS</t>
  </si>
  <si>
    <t xml:space="preserve">FARIDA OKUHARA </t>
  </si>
  <si>
    <t>BAL. AZUL</t>
  </si>
  <si>
    <t>LIANA YURI FUKUDA</t>
  </si>
  <si>
    <t xml:space="preserve">NELMA LOPES DE ARAUJO  </t>
  </si>
  <si>
    <t xml:space="preserve">DENISE MIRANDA  </t>
  </si>
  <si>
    <t>ACQUAM</t>
  </si>
  <si>
    <t>SILVANA SALES SCHIMITI</t>
  </si>
  <si>
    <t>MAILOR PARIS GRIGOLO</t>
  </si>
  <si>
    <t>REGINA LUCIA DE SANTANA</t>
  </si>
  <si>
    <t>IRAIDY SPOSITO SOARES</t>
  </si>
  <si>
    <t xml:space="preserve">RUTH TAKEMURA   </t>
  </si>
  <si>
    <t xml:space="preserve">SILVANA FONTANA   </t>
  </si>
  <si>
    <t xml:space="preserve">MARIA LENI LIMA  </t>
  </si>
  <si>
    <t xml:space="preserve">ELISA TAKADA   </t>
  </si>
  <si>
    <t xml:space="preserve">REGINA WATANABE  </t>
  </si>
  <si>
    <t xml:space="preserve">HATSUMI KURODA  </t>
  </si>
  <si>
    <t>NADIR FERREIRA OLIVEIRA</t>
  </si>
  <si>
    <t xml:space="preserve">TERUMI YANO HAYASHI  </t>
  </si>
  <si>
    <t xml:space="preserve">LIEGI MEYER  </t>
  </si>
  <si>
    <t xml:space="preserve">RUTH ROEHRIG AVILA    </t>
  </si>
  <si>
    <t xml:space="preserve">JEFERSON ABRAO </t>
  </si>
  <si>
    <t xml:space="preserve">MARCIO CAVENAGHI     </t>
  </si>
  <si>
    <t>NERINO CONSONI JUNIOR</t>
  </si>
  <si>
    <t>VITOR DE CINQUE ALMADA</t>
  </si>
  <si>
    <t>GYMNASIU</t>
  </si>
  <si>
    <t xml:space="preserve">LUIZ PAULO MASCARENHAS </t>
  </si>
  <si>
    <t>ALEXANDRE NODARI</t>
  </si>
  <si>
    <t xml:space="preserve">ROBERTO FERNANDO AVACA </t>
  </si>
  <si>
    <t>FLAVIO SACKS</t>
  </si>
  <si>
    <t xml:space="preserve">PAULO TUTITA JUNIOR </t>
  </si>
  <si>
    <t>MARCO AURELIO JUSTUS</t>
  </si>
  <si>
    <t xml:space="preserve">GILSON SERGIO MARTINS </t>
  </si>
  <si>
    <t>COMERCIAL</t>
  </si>
  <si>
    <t xml:space="preserve">EMERSON PELISER </t>
  </si>
  <si>
    <t>FECAM</t>
  </si>
  <si>
    <t xml:space="preserve">WALCIR FRANZONI </t>
  </si>
  <si>
    <t>MARCIONE PEREIRA DOS SANTOS</t>
  </si>
  <si>
    <t>CIANORTE</t>
  </si>
  <si>
    <t xml:space="preserve">GLAUCO ALVES SILVA </t>
  </si>
  <si>
    <t xml:space="preserve">ROBERTO BONSE     </t>
  </si>
  <si>
    <t xml:space="preserve">HANS MULLER  </t>
  </si>
  <si>
    <t xml:space="preserve">EGBERTO ZULIAN </t>
  </si>
  <si>
    <t xml:space="preserve">SERGIO MURAKAMI   </t>
  </si>
  <si>
    <t xml:space="preserve">MIGUEL A. SANDERS   </t>
  </si>
  <si>
    <t>GOLFINHO</t>
  </si>
  <si>
    <t>DANIEL JOSE PEREIRA</t>
  </si>
  <si>
    <t>RYSZARD KOWALSKI</t>
  </si>
  <si>
    <t xml:space="preserve">JORGE H. CABRERA MANSILLA </t>
  </si>
  <si>
    <t xml:space="preserve">NORBERTO LABRIOLA  </t>
  </si>
  <si>
    <t>FLORIANO YABE</t>
  </si>
  <si>
    <t xml:space="preserve">REILLY ALGODOAL </t>
  </si>
  <si>
    <t>ACQUAC</t>
  </si>
  <si>
    <t xml:space="preserve">ADAO CALDEIRA </t>
  </si>
  <si>
    <t>EITI KURODA</t>
  </si>
  <si>
    <t xml:space="preserve">TERUO WATANABE  </t>
  </si>
  <si>
    <t>RUBENS F. PENTEADO</t>
  </si>
  <si>
    <t xml:space="preserve">SEBASTIAO VASCONCELOS ROSA </t>
  </si>
  <si>
    <t xml:space="preserve">SIMONE NAUJORKS </t>
  </si>
  <si>
    <t xml:space="preserve">MARIELLA BOSQUIROLLI </t>
  </si>
  <si>
    <t xml:space="preserve">ORIANA C. ZARDO </t>
  </si>
  <si>
    <t xml:space="preserve">ANDREA FATIMA GILINI </t>
  </si>
  <si>
    <t xml:space="preserve">GISLAINE GONCALVES   </t>
  </si>
  <si>
    <t xml:space="preserve">SILVANA GUIRAUD </t>
  </si>
  <si>
    <t>LAURA MISUE MATSUDA</t>
  </si>
  <si>
    <t xml:space="preserve">MARIA LAUCERI COMARELLA   </t>
  </si>
  <si>
    <t xml:space="preserve">MARIA JOSE DE OLIVEIRA </t>
  </si>
  <si>
    <t>TAKAKO MORIKAMI</t>
  </si>
  <si>
    <t>NORIKO SAKIYAMA</t>
  </si>
  <si>
    <t xml:space="preserve">JOSEFA PARELLADA BRANDT         </t>
  </si>
  <si>
    <t xml:space="preserve">JULIA ITIMURA    </t>
  </si>
  <si>
    <t>POLA PENTEADO</t>
  </si>
  <si>
    <t xml:space="preserve">GUILHERME MATSUSHITA </t>
  </si>
  <si>
    <t xml:space="preserve">MARCOS FEROLDI MAFFINI </t>
  </si>
  <si>
    <t>GUILHERME ALBUQUERQUE</t>
  </si>
  <si>
    <t xml:space="preserve">SANDRO RUPPEL </t>
  </si>
  <si>
    <t>AQUACENT</t>
  </si>
  <si>
    <t>CLEVEZ ROQUE</t>
  </si>
  <si>
    <t>JAMES ROTHHAAR</t>
  </si>
  <si>
    <t xml:space="preserve">NEWTON LUIZ KAMINSKI  </t>
  </si>
  <si>
    <t xml:space="preserve">EIDI CHIKUDE </t>
  </si>
  <si>
    <t>SILVIO BARROS CALIMA</t>
  </si>
  <si>
    <t>NESTOR REINALDO BISSOCHI</t>
  </si>
  <si>
    <t xml:space="preserve">LUIZ FERNANDO PFAFF DE MATOS </t>
  </si>
  <si>
    <t>SYLVIO CARVALHO NETO</t>
  </si>
  <si>
    <t xml:space="preserve">HELIO JOSE NERY  </t>
  </si>
  <si>
    <t xml:space="preserve">MARCOS MORAES CORREA </t>
  </si>
  <si>
    <t xml:space="preserve">NELSON AFONSO SANDER </t>
  </si>
  <si>
    <t xml:space="preserve">DYSON PEREIRA JUNIOR  </t>
  </si>
  <si>
    <t>GILMAR TRIVELATTO</t>
  </si>
  <si>
    <t>PAULO ROBERTO G. SANTOS</t>
  </si>
  <si>
    <t>CHRIS SCHOOL</t>
  </si>
  <si>
    <t>CLOVIS DE SOUZA RODRIGUES</t>
  </si>
  <si>
    <t xml:space="preserve">MILTON IDERIHA   </t>
  </si>
  <si>
    <t xml:space="preserve">RAUL CHEDE </t>
  </si>
  <si>
    <t>LEOCADIO DE SOUZA KIRCHOFF</t>
  </si>
  <si>
    <t>IDELBRANDO LEITE DE LIMA</t>
  </si>
  <si>
    <t xml:space="preserve">DAVID KAVISKI   </t>
  </si>
  <si>
    <t xml:space="preserve">CINDY RODRIGUES </t>
  </si>
  <si>
    <t>50L</t>
  </si>
  <si>
    <t>SWELLEN YANO DA SILVA</t>
  </si>
  <si>
    <t>THAISA KLOSTER SALANSKI</t>
  </si>
  <si>
    <t xml:space="preserve">ELIANA BANDERO  </t>
  </si>
  <si>
    <t>GEYSA FERNANDA DARELI</t>
  </si>
  <si>
    <t xml:space="preserve">JULIANA CRISTINA MATOS </t>
  </si>
  <si>
    <t xml:space="preserve">PATRICIA MACHADO DIAS </t>
  </si>
  <si>
    <t xml:space="preserve">PATRICIA RIBEIRO M. PIFFER </t>
  </si>
  <si>
    <t xml:space="preserve">KELLY LASKOS   </t>
  </si>
  <si>
    <t xml:space="preserve">MARTA REGINA DE CARVALHO        </t>
  </si>
  <si>
    <t xml:space="preserve">ELISIA C. NEVES                 </t>
  </si>
  <si>
    <t xml:space="preserve">MARCIA REGINA HORST BONZE       </t>
  </si>
  <si>
    <t>MIRIAM DA SILVA F. DE OLIVEIRA</t>
  </si>
  <si>
    <t xml:space="preserve">MARIA CRISTINA BAENHCES         </t>
  </si>
  <si>
    <t>JULIA DE FATIMA F. O. VERONEZI</t>
  </si>
  <si>
    <t xml:space="preserve">CLAUDIA ALVIM VEIGA   </t>
  </si>
  <si>
    <t>TUTUBARAO</t>
  </si>
  <si>
    <t xml:space="preserve">ZUMIRA A GUEDES   </t>
  </si>
  <si>
    <t xml:space="preserve">MARGARIDA P. REITENBACH   </t>
  </si>
  <si>
    <t xml:space="preserve">KHAYOKO NAKIE     </t>
  </si>
  <si>
    <t xml:space="preserve">FRANCISCA G. KAVISKI  </t>
  </si>
  <si>
    <t xml:space="preserve">RODRIGO SANTIAGO CHICHOF        </t>
  </si>
  <si>
    <t xml:space="preserve">GLISSON FERREIRA  </t>
  </si>
  <si>
    <t xml:space="preserve">JOAO PAULO FERREIRA  </t>
  </si>
  <si>
    <t xml:space="preserve">ANDERSON S. LANDL     </t>
  </si>
  <si>
    <t>EDUARDO N. SANDI</t>
  </si>
  <si>
    <t xml:space="preserve">MARCELO MESQUITA    </t>
  </si>
  <si>
    <t>ROBERTO DE MORAES BARROS</t>
  </si>
  <si>
    <t xml:space="preserve">GLAUCIO ANTONIO BELLE  </t>
  </si>
  <si>
    <t>G. BORGES</t>
  </si>
  <si>
    <t xml:space="preserve">FLAVIO MILDEMBERG               </t>
  </si>
  <si>
    <t xml:space="preserve">JORGE TORTATO JUNIOR   </t>
  </si>
  <si>
    <t>EZIQUIEL VIEIRA LIMA</t>
  </si>
  <si>
    <t xml:space="preserve">CARLO FABIANO TANNOURI </t>
  </si>
  <si>
    <t xml:space="preserve">JEFFERSON JUNIOR BOGO  </t>
  </si>
  <si>
    <t>MARCIO ROGERIO B. FURLAN</t>
  </si>
  <si>
    <t>FABIO EMMANUEL REIS LIMA</t>
  </si>
  <si>
    <t>SALAZAR C. DE ANDRADE</t>
  </si>
  <si>
    <t xml:space="preserve">EDERLEY SCREMIN </t>
  </si>
  <si>
    <t xml:space="preserve">VIRGILIO ROMAGNA </t>
  </si>
  <si>
    <t xml:space="preserve">JACKSON NIEHUES  </t>
  </si>
  <si>
    <t xml:space="preserve">FERNANDO FUGANTI MARTINI </t>
  </si>
  <si>
    <t xml:space="preserve">JULIANO KUNEN     </t>
  </si>
  <si>
    <t>MARCOS LUCIANO POLPETA</t>
  </si>
  <si>
    <t xml:space="preserve">JOSE CARLOS CESNIK  </t>
  </si>
  <si>
    <t xml:space="preserve">GUSTAVO CANHIZARES PINTO        </t>
  </si>
  <si>
    <t>ALCION ALVES SILVA</t>
  </si>
  <si>
    <t>ADRIANO FERRARINI RODRIGUES</t>
  </si>
  <si>
    <t>CLAUDIO ROBERTO LEAL MARTINELI</t>
  </si>
  <si>
    <t xml:space="preserve">SERGIO MAKRAKIS     </t>
  </si>
  <si>
    <t xml:space="preserve">RONALDO ESPINDOLA      </t>
  </si>
  <si>
    <t xml:space="preserve">JOSE FRANCISCO SOARES PINTO     </t>
  </si>
  <si>
    <t>CARLOS ALBERTO FERNANDES SILVA</t>
  </si>
  <si>
    <t xml:space="preserve">AGOSTINHO NORONHA   </t>
  </si>
  <si>
    <t>PR. CLUBE</t>
  </si>
  <si>
    <t>JOAO SILVIO SINKUEVITZ</t>
  </si>
  <si>
    <t>AVELINO O. AZAMBUJA GABRIELLI</t>
  </si>
  <si>
    <t xml:space="preserve">LINEU KRUL GUASQUE </t>
  </si>
  <si>
    <t xml:space="preserve">MARIO MACEDO    </t>
  </si>
  <si>
    <t>ROGERIO DE CARVALHO PAES</t>
  </si>
  <si>
    <t>100B</t>
  </si>
  <si>
    <t xml:space="preserve">JOAO GUILHERME PESSA   </t>
  </si>
  <si>
    <t xml:space="preserve">LEANDRO PAIVA                   </t>
  </si>
  <si>
    <t>PEDRO H. CORREA NETTO</t>
  </si>
  <si>
    <t>GUSTAVO SALOMAO CAMBI</t>
  </si>
  <si>
    <t>CARLOS HENRIQUE B. KASUYA</t>
  </si>
  <si>
    <t xml:space="preserve">ROBERTO CLAUSI JUNIOR    </t>
  </si>
  <si>
    <t>SERGIO ROQUE CARNIERI JUNIOR</t>
  </si>
  <si>
    <t xml:space="preserve">SILVIO LUIZ F. DORNELES  </t>
  </si>
  <si>
    <t>50P</t>
  </si>
  <si>
    <t>SOLANGE FONTES OLAVO</t>
  </si>
  <si>
    <t>DC</t>
  </si>
  <si>
    <t xml:space="preserve">SANDRA SIMOES                   </t>
  </si>
  <si>
    <t>ELIZABETH REGINA C. AZEVEDO</t>
  </si>
  <si>
    <t>VITORIA FEDRIZZI BIDIM</t>
  </si>
  <si>
    <t xml:space="preserve">ALEXANDRE GARCIA                </t>
  </si>
  <si>
    <t>RAFAEL MARUSSI</t>
  </si>
  <si>
    <t xml:space="preserve">LUIZ FELIPE COUGO </t>
  </si>
  <si>
    <t>JOSE ALFREDO BELTRAMI</t>
  </si>
  <si>
    <t>ALESSANDRO RODRIGO LIEBEL</t>
  </si>
  <si>
    <t xml:space="preserve">RICARDO ATALIBA RESENDE         </t>
  </si>
  <si>
    <t xml:space="preserve">ROGERIO KRAVECHYNCHYN  </t>
  </si>
  <si>
    <t>MARCO ANTONIO MOLENA</t>
  </si>
  <si>
    <t xml:space="preserve">OSMAR ARAUJO </t>
  </si>
  <si>
    <t xml:space="preserve">MANUEL BONNET VILLALBA          </t>
  </si>
  <si>
    <t>RALF MULLER</t>
  </si>
  <si>
    <t xml:space="preserve">MASSAO NARIMATSU    </t>
  </si>
  <si>
    <t>100C</t>
  </si>
  <si>
    <t xml:space="preserve">SIMONE YUMI KOJINA </t>
  </si>
  <si>
    <t>SHEILA CHRISTINA ZELA</t>
  </si>
  <si>
    <t>50B</t>
  </si>
  <si>
    <t>REGINA ALVES THON</t>
  </si>
  <si>
    <t>OSWALDO TADEU TRESSA</t>
  </si>
  <si>
    <t>100L</t>
  </si>
  <si>
    <t>SELMA RIZZARD VILLAFRANCA</t>
  </si>
  <si>
    <t>NC</t>
  </si>
  <si>
    <t>ANGELA RITA FUCCI</t>
  </si>
  <si>
    <t>ROBERTO RONCATO</t>
  </si>
  <si>
    <t>EDUARDO HASENAUER  JUNIOR</t>
  </si>
  <si>
    <t>NAIR S. SORKO DA SILVA</t>
  </si>
  <si>
    <t>MARCUS VINICIUS RIBEIRO</t>
  </si>
  <si>
    <t xml:space="preserve">CESAR RICARDO FEUSTEL  </t>
  </si>
  <si>
    <t>PAULO HYPOLITO F. DE OLIVEIRA</t>
  </si>
  <si>
    <t xml:space="preserve">PATRICIA MARIA N. TAVARES   </t>
  </si>
  <si>
    <t xml:space="preserve">ROSALINDA H. MORO                  </t>
  </si>
  <si>
    <t>RENATO DE QUADROS COELHO</t>
  </si>
  <si>
    <t xml:space="preserve">RICARDO NUNEZ CORREA </t>
  </si>
  <si>
    <t>WILSON ALMEIDA PACHECO</t>
  </si>
  <si>
    <t>PATRICIA PERRETO RODRIGUES</t>
  </si>
  <si>
    <t>MARIA APARECIDA DOS S. LIMA</t>
  </si>
  <si>
    <t>MARCELO CARDOSO REZENDE</t>
  </si>
  <si>
    <t>SILVIO CESAR SAMPAIO</t>
  </si>
  <si>
    <t>MAURICIO HAVART DO AMARAL</t>
  </si>
  <si>
    <t>MARIANA YABE</t>
  </si>
  <si>
    <t>MELISSA GOSENHEIMER SANSON</t>
  </si>
  <si>
    <t>LETICIA FERNANDES ANDRADE</t>
  </si>
  <si>
    <t>MARIA ARAUJO B. OLIVEIRA</t>
  </si>
  <si>
    <t>ERNANI HARLOS JUNIOR</t>
  </si>
  <si>
    <t>RICARDO DA CONCEIÇÃO</t>
  </si>
  <si>
    <t xml:space="preserve">FABIO CARNEIRO BARBOSA                   </t>
  </si>
  <si>
    <t>MARCOS VARASSIM ARANTES</t>
  </si>
  <si>
    <t>THOMAS UGRI</t>
  </si>
  <si>
    <t>AUGUSTO G. CORTES NETO</t>
  </si>
  <si>
    <t>CELSO LUIZ DE PAULA XAVIER</t>
  </si>
  <si>
    <t>ALBERTH HEITOR BERALDI</t>
  </si>
  <si>
    <t>JOSE EMIDIO DE LIMA</t>
  </si>
  <si>
    <t>CELSO BEVILACQUA</t>
  </si>
  <si>
    <t xml:space="preserve">LUIZ HIROYUKI YAMADA </t>
  </si>
  <si>
    <t>EDUARDO AUGUSTO TOMANIK</t>
  </si>
  <si>
    <t xml:space="preserve">DIVA CATANEO FUGANTI </t>
  </si>
  <si>
    <t>DAVID QUEIROZ DE SANT´ANA</t>
  </si>
  <si>
    <t>MARLON FRANCIS ZACARDI</t>
  </si>
  <si>
    <t>JOSE KORITIAKI JUNIOR</t>
  </si>
  <si>
    <t xml:space="preserve">ELIZEU DO CARMO OLIVEIRA   </t>
  </si>
  <si>
    <t>RICARDO PRISON</t>
  </si>
  <si>
    <t xml:space="preserve">ROGERIO HENRIQUE MIRANDA </t>
  </si>
  <si>
    <t>ACQUAMASTER</t>
  </si>
  <si>
    <t>GUSTAVO BORGES</t>
  </si>
  <si>
    <t>OLIMPICO MARINGA</t>
  </si>
  <si>
    <t>CIRCULO MILITAR</t>
  </si>
  <si>
    <t>BALEIA AZUL</t>
  </si>
  <si>
    <t>AQUACENTER</t>
  </si>
  <si>
    <t>11º</t>
  </si>
  <si>
    <t>13º</t>
  </si>
  <si>
    <t>RICARDO SUCARIA LEONEL</t>
  </si>
  <si>
    <t>400L</t>
  </si>
  <si>
    <t>RUBIANE FIGUEIREDO LIMA</t>
  </si>
  <si>
    <t>ALESSANDRA BONACIN</t>
  </si>
  <si>
    <t>CARLA CRISTINA FONTANA</t>
  </si>
  <si>
    <t>JOSELENA DE ALMEIDA TEIXEIRA</t>
  </si>
  <si>
    <t>MARIA DE FÁTIMA DALALIBERA</t>
  </si>
  <si>
    <t>MIRIAM HELENA VOIGT</t>
  </si>
  <si>
    <t>MAURICIO DE OLIVEIRA</t>
  </si>
  <si>
    <t>CIRCULO</t>
  </si>
  <si>
    <t>ALI G. OMAIRI</t>
  </si>
  <si>
    <t>WET/AREL</t>
  </si>
  <si>
    <t>ALEXANDRE PEREIRA CARDOSO</t>
  </si>
  <si>
    <t>CLAUDIO NEIVO DE SOUZA</t>
  </si>
  <si>
    <t>ACQUAFIT</t>
  </si>
  <si>
    <t>MARCO AURELIO KOENTOPP</t>
  </si>
  <si>
    <t>HERCULANO TRINDADE NETO</t>
  </si>
  <si>
    <t>AGOSTINHO RHODEN</t>
  </si>
  <si>
    <t>200M</t>
  </si>
  <si>
    <t>DANIELA MARCONDES SILVA</t>
  </si>
  <si>
    <t>TIAGO KAVISKI</t>
  </si>
  <si>
    <t>ALEXANDRE ROGGE</t>
  </si>
  <si>
    <t>RODRIGO KAVISKI</t>
  </si>
  <si>
    <t>WILLIAM JONES M. BONFIM</t>
  </si>
  <si>
    <t>JOSÉ MARCELO ANDRADE</t>
  </si>
  <si>
    <t xml:space="preserve">LUIZ FABRICIANO MACHADO </t>
  </si>
  <si>
    <t>FERNANDA ELOISE FERREIRA</t>
  </si>
  <si>
    <t>CARLA DE CASTRO FERREIRA</t>
  </si>
  <si>
    <t>PERFORM</t>
  </si>
  <si>
    <t>MARACI COELHO RUBIN</t>
  </si>
  <si>
    <t>C. FERNAND</t>
  </si>
  <si>
    <t>DIEGO MARTINELO</t>
  </si>
  <si>
    <t>EVERSON G. TELLES</t>
  </si>
  <si>
    <t>JACKSON ABRAO</t>
  </si>
  <si>
    <t>AQUAM</t>
  </si>
  <si>
    <t>MAURO RIBAS</t>
  </si>
  <si>
    <t>DANIEL K. YABUMOCO</t>
  </si>
  <si>
    <t>ISMAIL SABEDOTTI</t>
  </si>
  <si>
    <t>CS NAT</t>
  </si>
  <si>
    <t>CHRISTIAN PETER WIEMER</t>
  </si>
  <si>
    <t>PAULO ROBERTO G. SCHIOCHET</t>
  </si>
  <si>
    <t>PAULO LEITE MASCARENHAS JR.</t>
  </si>
  <si>
    <t>JULIO BALCEWICZ</t>
  </si>
  <si>
    <t>WALDEMAR OSWALDO BIANCO</t>
  </si>
  <si>
    <t>IZABELA CAMARGO</t>
  </si>
  <si>
    <t>ANA LUISA RAMALHO</t>
  </si>
  <si>
    <t>NADO LIVRE</t>
  </si>
  <si>
    <t xml:space="preserve">VILMA MARIA SOZZI WAGNER </t>
  </si>
  <si>
    <t>EDU TREVISAN</t>
  </si>
  <si>
    <t>RODRIGO POLI</t>
  </si>
  <si>
    <t>CRISTIANO CARDOSO</t>
  </si>
  <si>
    <t>RODRIGO MOTOOKA</t>
  </si>
  <si>
    <t>SIDNEY ROGÉRIO WITOSLAWSKI</t>
  </si>
  <si>
    <t>PAULO RICARDO GUIMARAES</t>
  </si>
  <si>
    <t>TOSHIAKI SAITO FILHO</t>
  </si>
  <si>
    <t>GILBERTO JOSÉ STADNICK</t>
  </si>
  <si>
    <t>ROBERTO COSTA</t>
  </si>
  <si>
    <t>ANA CAROLINA T. B. MACHADO</t>
  </si>
  <si>
    <t>LISIANE MARIEL MACHIAVELLI</t>
  </si>
  <si>
    <t>MANOELA LEMES ZATTONI</t>
  </si>
  <si>
    <t>KÁTIA SUZANA NUNES PARREIRA</t>
  </si>
  <si>
    <t>TATIANA EUCLIDES DOS SANTOS</t>
  </si>
  <si>
    <t>SUZETE FERREIRA SANTOS</t>
  </si>
  <si>
    <t>MARILENA BARCHIK LUNKMOSS</t>
  </si>
  <si>
    <t>TCHI UNIP</t>
  </si>
  <si>
    <t>JOAO PAULO  ANDRADE ALARCAO</t>
  </si>
  <si>
    <t>RODRIGO S. MAIA</t>
  </si>
  <si>
    <t>SANDRO TAKAHASHI</t>
  </si>
  <si>
    <t>RAFHAEL SICURO LEITE</t>
  </si>
  <si>
    <t>ANDREICK CORDEIRO DA SILVA</t>
  </si>
  <si>
    <t>FABIANO MARCONDES N. SILVA</t>
  </si>
  <si>
    <t>RAMIRO LOPES</t>
  </si>
  <si>
    <t>RODRIGO B. MARTINS</t>
  </si>
  <si>
    <t>ALVARO LUIZ SOARES CONSALTER</t>
  </si>
  <si>
    <t>RUI CARLOS</t>
  </si>
  <si>
    <t>MARCELO S. SABÓIA</t>
  </si>
  <si>
    <t>PAULO HENRIQUE M. NASCIMENTO</t>
  </si>
  <si>
    <t>FABRICIO TODESCHINI</t>
  </si>
  <si>
    <t>PAULO GUSTAVO KOTZE</t>
  </si>
  <si>
    <t>ANDERSON DE MELO GUIMARAES</t>
  </si>
  <si>
    <t>ALEXANDRE DEVOGLIO</t>
  </si>
  <si>
    <t>ALEXANDRE PANKOSKI</t>
  </si>
  <si>
    <t>ALBERTO FONSECA ZAPPELINI</t>
  </si>
  <si>
    <t>RENATO CORTES SCHREIBER</t>
  </si>
  <si>
    <t>EDSON JOSÉ MARCOLIN</t>
  </si>
  <si>
    <t>THOMAS NAVARRO VERSTEGUI</t>
  </si>
  <si>
    <t>CÉLIO DE SOUZA BRANDÃO FILHO</t>
  </si>
  <si>
    <t>ARILDO CORREA TEIXEIRA</t>
  </si>
  <si>
    <t>JOEL MENDES BATISTA</t>
  </si>
  <si>
    <t>ANA MARIA WACHOLSKI</t>
  </si>
  <si>
    <t>BETANIA MIOTTI</t>
  </si>
  <si>
    <t>CÉLIA TARGAT</t>
  </si>
  <si>
    <t>SÉRGIO YABOMUCO</t>
  </si>
  <si>
    <t>CURITIBAN</t>
  </si>
  <si>
    <t>MARCOS VINICIUS KAMINSKI</t>
  </si>
  <si>
    <t>AILTON DOMINGUES SCHIAVONI</t>
  </si>
  <si>
    <t>ZEILA MARIA SILVA</t>
  </si>
  <si>
    <t>2ª Etapa Misto - Livre</t>
  </si>
  <si>
    <t xml:space="preserve">TOTAL </t>
  </si>
  <si>
    <t>1ª Etapa+2ª Etapa</t>
  </si>
  <si>
    <t>AQUAMASTER</t>
  </si>
  <si>
    <t>FITNESS CENTER</t>
  </si>
  <si>
    <t>12º</t>
  </si>
  <si>
    <t>Pág. 2</t>
  </si>
  <si>
    <t>Pág. 8</t>
  </si>
  <si>
    <t>Pág. 20</t>
  </si>
  <si>
    <t>LETICIA CARNEIRO</t>
  </si>
  <si>
    <t>ALCI LUCIO ROTTA JR.</t>
  </si>
  <si>
    <t>ERNANDO GRAEFF</t>
  </si>
  <si>
    <t>GLEDSON REQUIER ZAWADZKI</t>
  </si>
  <si>
    <t>ROBINSON BERTONCINI</t>
  </si>
  <si>
    <t>SWIMMING</t>
  </si>
  <si>
    <t>LUCIANO SCHECHTEL</t>
  </si>
  <si>
    <t>CARLOS VITOR GIANINI</t>
  </si>
  <si>
    <t>MICHELE REGINA SUARDI</t>
  </si>
  <si>
    <t>PRISCILA GONTARSKI</t>
  </si>
  <si>
    <t>MOVIMEN</t>
  </si>
  <si>
    <t>CONSTANCE KREMER</t>
  </si>
  <si>
    <t>ANA SILVIA LAPENTA</t>
  </si>
  <si>
    <t>CARLOS ALBERTO PERES ZATTONI</t>
  </si>
  <si>
    <t>SOLANGE GONÇALVES LIMA</t>
  </si>
  <si>
    <t>SUELI SATOMI MIYAZAKI</t>
  </si>
  <si>
    <t>MARIA CAROLINA ISFER MACIEL</t>
  </si>
  <si>
    <t>ALEXANDRA ACCO</t>
  </si>
  <si>
    <t>VALMNIR LIMA DE OLIVEIRA</t>
  </si>
  <si>
    <t>MARCOS PARREIRA</t>
  </si>
  <si>
    <t>RICARDO DRESCH</t>
  </si>
  <si>
    <t>Pág. 22</t>
  </si>
  <si>
    <t>200L</t>
  </si>
  <si>
    <t>PATRICIA PEDROSO DA SILVA</t>
  </si>
  <si>
    <t>WET-AREL</t>
  </si>
  <si>
    <t>SIMONE PEREIRA VAZ</t>
  </si>
  <si>
    <t>LUCIMARA B. FAIDIGA</t>
  </si>
  <si>
    <t>NEUSA M. K. FUTATA</t>
  </si>
  <si>
    <t>CREUSA BARBOSA DE OLIVEIRA</t>
  </si>
  <si>
    <t>VALDA INÊS B. SCHIAVON</t>
  </si>
  <si>
    <t>MARCELO VELAZQUEZ</t>
  </si>
  <si>
    <t>ODILON DE ARAUJO NETO</t>
  </si>
  <si>
    <t>ALCIONE BRUSI G. FAIDIGA</t>
  </si>
  <si>
    <t>KAREN BETTINARDI  COUTO</t>
  </si>
  <si>
    <t>100M</t>
  </si>
  <si>
    <t>ALINE FERNANDEZ P. PAROLIZ</t>
  </si>
  <si>
    <t>LEONORA POSSATO</t>
  </si>
  <si>
    <t>RAFAEL DE SOUZA MORAES</t>
  </si>
  <si>
    <t>ALESSANDRO RODRIGO SEKI</t>
  </si>
  <si>
    <t>EST.SAUDE</t>
  </si>
  <si>
    <t>APAN</t>
  </si>
  <si>
    <t>MÔNICA IKEDO MIYASHIRO</t>
  </si>
  <si>
    <t>AREL</t>
  </si>
  <si>
    <t>CELIA MARTINS P. CARNEIRO</t>
  </si>
  <si>
    <t>TARSO FERRARI TRINDADE</t>
  </si>
  <si>
    <t>MARCELO G. ALFREDO</t>
  </si>
  <si>
    <t>AURELIO TANCON</t>
  </si>
  <si>
    <t>RICARDO SCOANIZE</t>
  </si>
  <si>
    <t>MAURICIO GUERREIRO</t>
  </si>
  <si>
    <t>EDUARDO VINICIUS VILLA</t>
  </si>
  <si>
    <t>GRG SPORT</t>
  </si>
  <si>
    <t>EUGENIO DOS SANTOS CARRARO</t>
  </si>
  <si>
    <t>MAURICIO RIBEIRO DA MOTA</t>
  </si>
  <si>
    <t>HISSAO IKEDO</t>
  </si>
  <si>
    <t>200P</t>
  </si>
  <si>
    <t>IZABELA C. SABINO</t>
  </si>
  <si>
    <t>TIAGO PENTEADO POZZA</t>
  </si>
  <si>
    <t>EST. SAUDE</t>
  </si>
  <si>
    <t>GABRIEL ALVES MENDES</t>
  </si>
  <si>
    <t>FABIO A. BRUGNEROTTO</t>
  </si>
  <si>
    <t>ALEXANDRE N. GUMIERO</t>
  </si>
  <si>
    <t>ROGERIO IMAI</t>
  </si>
  <si>
    <t>FABIO P. SILVA</t>
  </si>
  <si>
    <t>PEDRO EDUARDO VALERIO</t>
  </si>
  <si>
    <t>ANDERSON LUIZ DE P. SANTOS</t>
  </si>
  <si>
    <t>LUIZ DONI FILHO</t>
  </si>
  <si>
    <t>JOSE GUILHERME SAMPAIO</t>
  </si>
  <si>
    <t>MARIA M. DE LIMA</t>
  </si>
  <si>
    <t>HELIO IDERIHA JR.</t>
  </si>
  <si>
    <t>DECIO CALEGARI</t>
  </si>
  <si>
    <t>CARLOS SPERANDIO</t>
  </si>
  <si>
    <t>SEBASTIÃO VICENTE DE CASTRO</t>
  </si>
  <si>
    <t>200C</t>
  </si>
  <si>
    <t>HEBER SANDER ZULIAN</t>
  </si>
  <si>
    <t>ALEXANDRE MACIEL RECH</t>
  </si>
  <si>
    <t>RITA DE CASSIA CARDOSO</t>
  </si>
  <si>
    <t>ROSANGELA PIZA DE PAULA</t>
  </si>
  <si>
    <t>KAREM VISSER</t>
  </si>
  <si>
    <t>MASSAE OHI IMAMURA</t>
  </si>
  <si>
    <t>MARCO ANTONIO MARTINI FILHO</t>
  </si>
  <si>
    <t>GUSTAVO VIEIRA LOLIS</t>
  </si>
  <si>
    <t>EMZO TAKAHIRA ZACHARIAS</t>
  </si>
  <si>
    <t xml:space="preserve">MADSON DA SILVA </t>
  </si>
  <si>
    <t>WANDERSON BONAZZIO</t>
  </si>
  <si>
    <t>ALTAIR DOMINICALI</t>
  </si>
  <si>
    <t>ANDERSON MERLOS</t>
  </si>
  <si>
    <t>RUDIMAR MAFACIOLI</t>
  </si>
  <si>
    <t>SILVIO ROBERTO CORREA</t>
  </si>
  <si>
    <t>SERGIO GUIMARAES SAMPAIO</t>
  </si>
  <si>
    <t>ANA PAULA DO NASCIMENTO</t>
  </si>
  <si>
    <t>CHRISTINE LAROCA</t>
  </si>
  <si>
    <t>ARUÃ COSTA</t>
  </si>
  <si>
    <t>NEI MOREIRA</t>
  </si>
  <si>
    <t>200B</t>
  </si>
  <si>
    <t>Pág. 4</t>
  </si>
  <si>
    <t>Pág. 5</t>
  </si>
  <si>
    <t>Pág.6</t>
  </si>
  <si>
    <t>B</t>
  </si>
  <si>
    <t>3ª Etapa Feminino - Livre</t>
  </si>
  <si>
    <t>3ª Etapa Masculino - Livre</t>
  </si>
  <si>
    <t>14º</t>
  </si>
  <si>
    <t>15º</t>
  </si>
  <si>
    <t>Pág. 23</t>
  </si>
  <si>
    <t>Pág. 24</t>
  </si>
  <si>
    <t>Pág. 25</t>
  </si>
  <si>
    <t>1ª  /2ª /3ª Etapa</t>
  </si>
  <si>
    <t>m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</si>
</sst>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</numFmts>
  <fonts count="23">
    <font>
      <sz val="10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sz val="6"/>
      <color indexed="10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7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0" fontId="6" fillId="0" borderId="7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3" fillId="0" borderId="9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6" fillId="0" borderId="8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right"/>
      <protection hidden="1"/>
    </xf>
    <xf numFmtId="0" fontId="1" fillId="0" borderId="7" xfId="0" applyFont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3" fillId="0" borderId="6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6" fillId="2" borderId="10" xfId="0" applyFont="1" applyFill="1" applyBorder="1" applyAlignment="1" applyProtection="1">
      <alignment/>
      <protection hidden="1"/>
    </xf>
    <xf numFmtId="0" fontId="15" fillId="2" borderId="9" xfId="0" applyFont="1" applyFill="1" applyBorder="1" applyAlignment="1" applyProtection="1">
      <alignment/>
      <protection hidden="1"/>
    </xf>
    <xf numFmtId="0" fontId="15" fillId="2" borderId="8" xfId="0" applyFont="1" applyFill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7" fillId="0" borderId="9" xfId="0" applyFont="1" applyBorder="1" applyAlignment="1" applyProtection="1">
      <alignment/>
      <protection hidden="1"/>
    </xf>
    <xf numFmtId="0" fontId="19" fillId="0" borderId="13" xfId="0" applyFont="1" applyBorder="1" applyAlignment="1">
      <alignment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14" xfId="0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8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/>
      <protection hidden="1"/>
    </xf>
    <xf numFmtId="0" fontId="13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17" fillId="0" borderId="0" xfId="0" applyFont="1" applyAlignment="1" applyProtection="1">
      <alignment horizontal="center"/>
      <protection hidden="1"/>
    </xf>
    <xf numFmtId="0" fontId="13" fillId="0" borderId="14" xfId="0" applyFont="1" applyBorder="1" applyAlignment="1">
      <alignment/>
    </xf>
    <xf numFmtId="0" fontId="8" fillId="0" borderId="14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/>
      <protection hidden="1"/>
    </xf>
    <xf numFmtId="0" fontId="13" fillId="0" borderId="14" xfId="0" applyFont="1" applyFill="1" applyBorder="1" applyAlignment="1">
      <alignment horizontal="center"/>
    </xf>
    <xf numFmtId="0" fontId="6" fillId="0" borderId="8" xfId="0" applyFont="1" applyBorder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 quotePrefix="1">
      <alignment horizontal="right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1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11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8" fillId="0" borderId="8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9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9" xfId="0" applyFont="1" applyBorder="1" applyAlignment="1" applyProtection="1">
      <alignment horizontal="left"/>
      <protection hidden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11" fillId="0" borderId="9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/>
      <protection hidden="1"/>
    </xf>
    <xf numFmtId="0" fontId="3" fillId="0" borderId="6" xfId="0" applyFont="1" applyFill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 applyProtection="1">
      <alignment/>
      <protection hidden="1"/>
    </xf>
    <xf numFmtId="0" fontId="17" fillId="0" borderId="14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tabSelected="1" zoomScale="82" zoomScaleNormal="82" zoomScaleSheetLayoutView="75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5.7109375" style="0" customWidth="1"/>
    <col min="3" max="3" width="8.421875" style="70" customWidth="1"/>
    <col min="4" max="4" width="2.8515625" style="70" customWidth="1"/>
    <col min="5" max="5" width="3.140625" style="0" customWidth="1"/>
    <col min="6" max="6" width="4.00390625" style="0" customWidth="1"/>
    <col min="7" max="7" width="3.7109375" style="0" customWidth="1"/>
    <col min="8" max="8" width="4.00390625" style="0" customWidth="1"/>
    <col min="9" max="9" width="3.140625" style="0" customWidth="1"/>
    <col min="10" max="10" width="2.7109375" style="0" customWidth="1"/>
    <col min="11" max="11" width="3.8515625" style="0" customWidth="1"/>
    <col min="12" max="12" width="4.00390625" style="0" customWidth="1"/>
    <col min="13" max="13" width="3.421875" style="0" customWidth="1"/>
    <col min="14" max="14" width="4.00390625" style="0" customWidth="1"/>
    <col min="15" max="15" width="3.00390625" style="2" customWidth="1"/>
    <col min="16" max="16" width="2.8515625" style="0" customWidth="1"/>
    <col min="17" max="17" width="3.57421875" style="2" customWidth="1"/>
    <col min="18" max="18" width="4.28125" style="0" customWidth="1"/>
    <col min="19" max="19" width="3.8515625" style="0" customWidth="1"/>
    <col min="20" max="20" width="4.140625" style="0" customWidth="1"/>
    <col min="21" max="22" width="3.00390625" style="0" customWidth="1"/>
    <col min="23" max="23" width="3.00390625" style="70" customWidth="1"/>
    <col min="24" max="24" width="1.8515625" style="0" customWidth="1"/>
    <col min="25" max="25" width="8.7109375" style="70" customWidth="1"/>
    <col min="26" max="26" width="3.7109375" style="0" customWidth="1"/>
  </cols>
  <sheetData>
    <row r="1" spans="1:25" ht="12.75">
      <c r="A1" s="11"/>
      <c r="B1" s="12" t="s">
        <v>82</v>
      </c>
      <c r="E1" s="11"/>
      <c r="G1" s="11"/>
      <c r="H1" s="11"/>
      <c r="I1" s="13"/>
      <c r="J1" s="13"/>
      <c r="K1" s="13"/>
      <c r="L1" s="13"/>
      <c r="M1" s="13"/>
      <c r="N1" s="13"/>
      <c r="O1" s="14"/>
      <c r="P1" s="13"/>
      <c r="Q1" s="14"/>
      <c r="R1" s="13"/>
      <c r="S1" s="13"/>
      <c r="T1" s="11"/>
      <c r="U1" s="11"/>
      <c r="V1" s="11"/>
      <c r="W1" s="68"/>
      <c r="X1" s="11"/>
      <c r="Y1" s="75" t="s">
        <v>41</v>
      </c>
    </row>
    <row r="2" spans="1:25" ht="12.75">
      <c r="A2" s="11"/>
      <c r="B2" s="12" t="s">
        <v>6</v>
      </c>
      <c r="C2" s="69"/>
      <c r="D2" s="69"/>
      <c r="E2" s="11"/>
      <c r="F2" s="11"/>
      <c r="G2" s="11"/>
      <c r="H2" s="11"/>
      <c r="I2" s="11"/>
      <c r="J2" s="11"/>
      <c r="K2" s="11"/>
      <c r="L2" s="11"/>
      <c r="M2" s="11"/>
      <c r="N2" s="11"/>
      <c r="O2" s="15"/>
      <c r="P2" s="11"/>
      <c r="Q2" s="15"/>
      <c r="R2" s="11"/>
      <c r="S2" s="11"/>
      <c r="T2" s="11"/>
      <c r="U2" s="11"/>
      <c r="V2" s="11"/>
      <c r="W2" s="68"/>
      <c r="X2" s="11"/>
      <c r="Y2" s="68"/>
    </row>
    <row r="3" spans="1:25" ht="13.5" thickBot="1">
      <c r="A3" s="18" t="s">
        <v>3</v>
      </c>
      <c r="B3" s="19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21"/>
      <c r="W3" s="23" t="s">
        <v>634</v>
      </c>
      <c r="X3" s="11"/>
      <c r="Y3" s="24" t="s">
        <v>31</v>
      </c>
    </row>
    <row r="4" spans="1:25" ht="13.5" thickTop="1">
      <c r="A4" s="122">
        <v>1</v>
      </c>
      <c r="B4" s="63" t="s">
        <v>117</v>
      </c>
      <c r="C4" s="125" t="s">
        <v>465</v>
      </c>
      <c r="D4" s="86"/>
      <c r="E4" s="30">
        <v>14</v>
      </c>
      <c r="F4" s="26" t="s">
        <v>61</v>
      </c>
      <c r="G4" s="30">
        <v>14</v>
      </c>
      <c r="H4" s="26" t="s">
        <v>377</v>
      </c>
      <c r="I4" s="28">
        <f aca="true" t="shared" si="0" ref="I4:I37">SUM(E4,G4)</f>
        <v>28</v>
      </c>
      <c r="J4" s="11"/>
      <c r="K4" s="25">
        <v>9</v>
      </c>
      <c r="L4" s="26" t="s">
        <v>287</v>
      </c>
      <c r="M4" s="27">
        <v>9</v>
      </c>
      <c r="N4" s="26" t="s">
        <v>380</v>
      </c>
      <c r="O4" s="28">
        <f aca="true" t="shared" si="1" ref="O4:O37">SUM(K4,M4)</f>
        <v>18</v>
      </c>
      <c r="P4" s="11"/>
      <c r="Q4" s="25">
        <v>9</v>
      </c>
      <c r="R4" s="26" t="s">
        <v>559</v>
      </c>
      <c r="S4" s="27">
        <v>7</v>
      </c>
      <c r="T4" s="26" t="s">
        <v>347</v>
      </c>
      <c r="U4" s="28">
        <f aca="true" t="shared" si="2" ref="U4:U37">SUM(Q4,S4)</f>
        <v>16</v>
      </c>
      <c r="V4" s="40"/>
      <c r="W4" s="73">
        <v>5</v>
      </c>
      <c r="X4" s="11"/>
      <c r="Y4" s="73">
        <f aca="true" t="shared" si="3" ref="Y4:Y17">SUM(I4,O4,U4,W4)</f>
        <v>67</v>
      </c>
    </row>
    <row r="5" spans="1:25" ht="12.75">
      <c r="A5" s="121">
        <v>2</v>
      </c>
      <c r="B5" s="64" t="s">
        <v>362</v>
      </c>
      <c r="C5" s="126" t="s">
        <v>95</v>
      </c>
      <c r="D5" s="86"/>
      <c r="E5" s="33">
        <v>9</v>
      </c>
      <c r="F5" s="32" t="s">
        <v>356</v>
      </c>
      <c r="G5" s="33">
        <v>7</v>
      </c>
      <c r="H5" s="32" t="s">
        <v>377</v>
      </c>
      <c r="I5" s="28">
        <f t="shared" si="0"/>
        <v>16</v>
      </c>
      <c r="J5" s="11"/>
      <c r="K5" s="34">
        <v>14</v>
      </c>
      <c r="L5" s="32" t="s">
        <v>66</v>
      </c>
      <c r="M5" s="33">
        <v>7</v>
      </c>
      <c r="N5" s="32" t="s">
        <v>380</v>
      </c>
      <c r="O5" s="28">
        <f t="shared" si="1"/>
        <v>21</v>
      </c>
      <c r="P5" s="11"/>
      <c r="Q5" s="34">
        <v>14</v>
      </c>
      <c r="R5" s="32" t="s">
        <v>571</v>
      </c>
      <c r="S5" s="33">
        <v>9</v>
      </c>
      <c r="T5" s="32" t="s">
        <v>591</v>
      </c>
      <c r="U5" s="28">
        <f t="shared" si="2"/>
        <v>23</v>
      </c>
      <c r="V5" s="40"/>
      <c r="W5" s="98">
        <v>5</v>
      </c>
      <c r="X5" s="11"/>
      <c r="Y5" s="73">
        <f t="shared" si="3"/>
        <v>65</v>
      </c>
    </row>
    <row r="6" spans="1:25" ht="12.75">
      <c r="A6" s="121">
        <v>3</v>
      </c>
      <c r="B6" s="64" t="s">
        <v>348</v>
      </c>
      <c r="C6" s="126" t="s">
        <v>95</v>
      </c>
      <c r="D6" s="86"/>
      <c r="E6" s="33">
        <v>9</v>
      </c>
      <c r="F6" s="32" t="s">
        <v>347</v>
      </c>
      <c r="G6" s="33">
        <v>7</v>
      </c>
      <c r="H6" s="32" t="s">
        <v>380</v>
      </c>
      <c r="I6" s="28">
        <f t="shared" si="0"/>
        <v>16</v>
      </c>
      <c r="J6" s="11"/>
      <c r="K6" s="31">
        <v>9</v>
      </c>
      <c r="L6" s="32" t="s">
        <v>62</v>
      </c>
      <c r="M6" s="33">
        <v>9</v>
      </c>
      <c r="N6" s="32" t="s">
        <v>374</v>
      </c>
      <c r="O6" s="28">
        <f t="shared" si="1"/>
        <v>18</v>
      </c>
      <c r="P6" s="11"/>
      <c r="Q6" s="31">
        <v>7</v>
      </c>
      <c r="R6" s="32" t="s">
        <v>571</v>
      </c>
      <c r="S6" s="33">
        <v>7</v>
      </c>
      <c r="T6" s="32" t="s">
        <v>609</v>
      </c>
      <c r="U6" s="28">
        <f t="shared" si="2"/>
        <v>14</v>
      </c>
      <c r="V6" s="40"/>
      <c r="W6" s="98">
        <v>5</v>
      </c>
      <c r="X6" s="11"/>
      <c r="Y6" s="73">
        <f t="shared" si="3"/>
        <v>53</v>
      </c>
    </row>
    <row r="7" spans="1:25" ht="12.75">
      <c r="A7" s="121">
        <v>4</v>
      </c>
      <c r="B7" s="64" t="s">
        <v>260</v>
      </c>
      <c r="C7" s="126" t="s">
        <v>147</v>
      </c>
      <c r="D7" s="86"/>
      <c r="E7" s="33">
        <v>7</v>
      </c>
      <c r="F7" s="32" t="s">
        <v>66</v>
      </c>
      <c r="G7" s="33">
        <v>7</v>
      </c>
      <c r="H7" s="32" t="s">
        <v>356</v>
      </c>
      <c r="I7" s="28">
        <f t="shared" si="0"/>
        <v>14</v>
      </c>
      <c r="J7" s="11"/>
      <c r="K7" s="31">
        <v>6</v>
      </c>
      <c r="L7" s="32" t="s">
        <v>62</v>
      </c>
      <c r="M7" s="33">
        <v>7</v>
      </c>
      <c r="N7" s="32" t="s">
        <v>377</v>
      </c>
      <c r="O7" s="28">
        <f t="shared" si="1"/>
        <v>13</v>
      </c>
      <c r="P7" s="11"/>
      <c r="Q7" s="31">
        <v>7</v>
      </c>
      <c r="R7" s="32" t="s">
        <v>374</v>
      </c>
      <c r="S7" s="33">
        <v>7</v>
      </c>
      <c r="T7" s="32" t="s">
        <v>630</v>
      </c>
      <c r="U7" s="28">
        <f t="shared" si="2"/>
        <v>14</v>
      </c>
      <c r="V7" s="40"/>
      <c r="W7" s="98">
        <v>5</v>
      </c>
      <c r="X7" s="11"/>
      <c r="Y7" s="73">
        <f t="shared" si="3"/>
        <v>46</v>
      </c>
    </row>
    <row r="8" spans="1:25" ht="12.75">
      <c r="A8" s="121">
        <v>5</v>
      </c>
      <c r="B8" s="64" t="s">
        <v>309</v>
      </c>
      <c r="C8" s="126" t="s">
        <v>63</v>
      </c>
      <c r="D8" s="86"/>
      <c r="E8" s="33">
        <v>7</v>
      </c>
      <c r="F8" s="32" t="s">
        <v>287</v>
      </c>
      <c r="G8" s="33">
        <v>9</v>
      </c>
      <c r="H8" s="32" t="s">
        <v>374</v>
      </c>
      <c r="I8" s="28">
        <f t="shared" si="0"/>
        <v>16</v>
      </c>
      <c r="J8" s="11"/>
      <c r="K8" s="31">
        <v>7</v>
      </c>
      <c r="L8" s="32" t="s">
        <v>62</v>
      </c>
      <c r="M8" s="33">
        <v>5</v>
      </c>
      <c r="N8" s="32" t="s">
        <v>380</v>
      </c>
      <c r="O8" s="28">
        <f t="shared" si="1"/>
        <v>12</v>
      </c>
      <c r="P8" s="11"/>
      <c r="Q8" s="31">
        <v>6</v>
      </c>
      <c r="R8" s="32" t="s">
        <v>377</v>
      </c>
      <c r="S8" s="33">
        <v>6</v>
      </c>
      <c r="T8" s="32" t="s">
        <v>609</v>
      </c>
      <c r="U8" s="28">
        <f t="shared" si="2"/>
        <v>12</v>
      </c>
      <c r="V8" s="40"/>
      <c r="W8" s="98">
        <v>5</v>
      </c>
      <c r="X8" s="11"/>
      <c r="Y8" s="73">
        <f t="shared" si="3"/>
        <v>45</v>
      </c>
    </row>
    <row r="9" spans="1:25" ht="12.75">
      <c r="A9" s="121">
        <v>6</v>
      </c>
      <c r="B9" s="64" t="s">
        <v>209</v>
      </c>
      <c r="C9" s="126" t="s">
        <v>465</v>
      </c>
      <c r="D9" s="86"/>
      <c r="E9" s="33">
        <v>9</v>
      </c>
      <c r="F9" s="32" t="s">
        <v>62</v>
      </c>
      <c r="G9" s="33">
        <v>6</v>
      </c>
      <c r="H9" s="32" t="s">
        <v>380</v>
      </c>
      <c r="I9" s="28">
        <f t="shared" si="0"/>
        <v>15</v>
      </c>
      <c r="J9" s="11"/>
      <c r="K9" s="31">
        <v>3</v>
      </c>
      <c r="L9" s="32" t="s">
        <v>449</v>
      </c>
      <c r="M9" s="33">
        <v>6</v>
      </c>
      <c r="N9" s="32" t="s">
        <v>377</v>
      </c>
      <c r="O9" s="28">
        <f t="shared" si="1"/>
        <v>9</v>
      </c>
      <c r="P9" s="11"/>
      <c r="Q9" s="31">
        <v>6</v>
      </c>
      <c r="R9" s="32" t="s">
        <v>571</v>
      </c>
      <c r="S9" s="33">
        <v>9</v>
      </c>
      <c r="T9" s="32" t="s">
        <v>374</v>
      </c>
      <c r="U9" s="28">
        <f t="shared" si="2"/>
        <v>15</v>
      </c>
      <c r="V9" s="40"/>
      <c r="W9" s="98">
        <v>5</v>
      </c>
      <c r="X9" s="11"/>
      <c r="Y9" s="73">
        <f t="shared" si="3"/>
        <v>44</v>
      </c>
    </row>
    <row r="10" spans="1:25" ht="12.75">
      <c r="A10" s="121">
        <v>7</v>
      </c>
      <c r="B10" s="64" t="s">
        <v>121</v>
      </c>
      <c r="C10" s="126" t="s">
        <v>90</v>
      </c>
      <c r="D10" s="86"/>
      <c r="E10" s="33">
        <v>4</v>
      </c>
      <c r="F10" s="32" t="s">
        <v>61</v>
      </c>
      <c r="G10" s="33">
        <v>3</v>
      </c>
      <c r="H10" s="32" t="s">
        <v>377</v>
      </c>
      <c r="I10" s="28">
        <f>SUM(E10,G10)</f>
        <v>7</v>
      </c>
      <c r="J10" s="11"/>
      <c r="K10" s="31">
        <v>4</v>
      </c>
      <c r="L10" s="32" t="s">
        <v>449</v>
      </c>
      <c r="M10" s="33">
        <v>9</v>
      </c>
      <c r="N10" s="32" t="s">
        <v>347</v>
      </c>
      <c r="O10" s="28">
        <f>SUM(K10,M10)</f>
        <v>13</v>
      </c>
      <c r="P10" s="11"/>
      <c r="Q10" s="31">
        <v>6</v>
      </c>
      <c r="R10" s="32" t="s">
        <v>591</v>
      </c>
      <c r="S10" s="33">
        <v>9</v>
      </c>
      <c r="T10" s="32" t="s">
        <v>630</v>
      </c>
      <c r="U10" s="28">
        <f>SUM(Q10,S10)</f>
        <v>15</v>
      </c>
      <c r="V10" s="40"/>
      <c r="W10" s="98">
        <v>5</v>
      </c>
      <c r="X10" s="11"/>
      <c r="Y10" s="73">
        <f t="shared" si="3"/>
        <v>40</v>
      </c>
    </row>
    <row r="11" spans="1:25" ht="12.75">
      <c r="A11" s="121">
        <v>8</v>
      </c>
      <c r="B11" s="64" t="s">
        <v>313</v>
      </c>
      <c r="C11" s="126" t="s">
        <v>465</v>
      </c>
      <c r="D11" s="86"/>
      <c r="E11" s="33">
        <v>3</v>
      </c>
      <c r="F11" s="32" t="s">
        <v>287</v>
      </c>
      <c r="G11" s="33">
        <v>6</v>
      </c>
      <c r="H11" s="32" t="s">
        <v>356</v>
      </c>
      <c r="I11" s="28">
        <f t="shared" si="0"/>
        <v>9</v>
      </c>
      <c r="J11" s="11"/>
      <c r="K11" s="31">
        <v>4</v>
      </c>
      <c r="L11" s="32" t="s">
        <v>66</v>
      </c>
      <c r="M11" s="33">
        <v>3</v>
      </c>
      <c r="N11" s="32" t="s">
        <v>380</v>
      </c>
      <c r="O11" s="28">
        <f t="shared" si="1"/>
        <v>7</v>
      </c>
      <c r="P11" s="11"/>
      <c r="Q11" s="31">
        <v>6</v>
      </c>
      <c r="R11" s="32" t="s">
        <v>62</v>
      </c>
      <c r="S11" s="33">
        <v>5</v>
      </c>
      <c r="T11" s="32" t="s">
        <v>591</v>
      </c>
      <c r="U11" s="28">
        <f t="shared" si="2"/>
        <v>11</v>
      </c>
      <c r="V11" s="40"/>
      <c r="W11" s="98">
        <v>5</v>
      </c>
      <c r="X11" s="11"/>
      <c r="Y11" s="73">
        <f t="shared" si="3"/>
        <v>32</v>
      </c>
    </row>
    <row r="12" spans="1:25" ht="12.75">
      <c r="A12" s="121">
        <v>9</v>
      </c>
      <c r="B12" s="64" t="s">
        <v>118</v>
      </c>
      <c r="C12" s="126" t="s">
        <v>95</v>
      </c>
      <c r="D12" s="86"/>
      <c r="E12" s="33">
        <v>7</v>
      </c>
      <c r="F12" s="32" t="s">
        <v>61</v>
      </c>
      <c r="G12" s="33">
        <v>9</v>
      </c>
      <c r="H12" s="32" t="s">
        <v>380</v>
      </c>
      <c r="I12" s="28">
        <f t="shared" si="0"/>
        <v>16</v>
      </c>
      <c r="J12" s="11"/>
      <c r="K12" s="31">
        <v>9</v>
      </c>
      <c r="L12" s="32" t="s">
        <v>432</v>
      </c>
      <c r="M12" s="33">
        <v>5</v>
      </c>
      <c r="N12" s="32" t="s">
        <v>377</v>
      </c>
      <c r="O12" s="28">
        <f t="shared" si="1"/>
        <v>14</v>
      </c>
      <c r="P12" s="11"/>
      <c r="Q12" s="31"/>
      <c r="R12" s="32"/>
      <c r="S12" s="33"/>
      <c r="T12" s="32"/>
      <c r="U12" s="28">
        <f t="shared" si="2"/>
        <v>0</v>
      </c>
      <c r="V12" s="40"/>
      <c r="W12" s="98"/>
      <c r="X12" s="11"/>
      <c r="Y12" s="73">
        <f t="shared" si="3"/>
        <v>30</v>
      </c>
    </row>
    <row r="13" spans="1:25" ht="12.75">
      <c r="A13" s="121">
        <v>10</v>
      </c>
      <c r="B13" s="64" t="s">
        <v>439</v>
      </c>
      <c r="C13" s="126" t="s">
        <v>143</v>
      </c>
      <c r="D13" s="86"/>
      <c r="E13" s="33"/>
      <c r="F13" s="32"/>
      <c r="G13" s="33"/>
      <c r="H13" s="32"/>
      <c r="I13" s="28">
        <f t="shared" si="0"/>
        <v>0</v>
      </c>
      <c r="J13" s="11"/>
      <c r="K13" s="31">
        <v>7</v>
      </c>
      <c r="L13" s="32" t="s">
        <v>432</v>
      </c>
      <c r="M13" s="33">
        <v>6</v>
      </c>
      <c r="N13" s="32" t="s">
        <v>356</v>
      </c>
      <c r="O13" s="28">
        <f t="shared" si="1"/>
        <v>13</v>
      </c>
      <c r="P13" s="11"/>
      <c r="Q13" s="31">
        <v>7</v>
      </c>
      <c r="R13" s="32" t="s">
        <v>559</v>
      </c>
      <c r="S13" s="33">
        <v>9</v>
      </c>
      <c r="T13" s="32" t="s">
        <v>380</v>
      </c>
      <c r="U13" s="28">
        <f t="shared" si="2"/>
        <v>16</v>
      </c>
      <c r="V13" s="40"/>
      <c r="W13" s="98"/>
      <c r="X13" s="11"/>
      <c r="Y13" s="73">
        <f t="shared" si="3"/>
        <v>29</v>
      </c>
    </row>
    <row r="14" spans="1:25" ht="12.75">
      <c r="A14" s="121">
        <v>11</v>
      </c>
      <c r="B14" s="64" t="s">
        <v>498</v>
      </c>
      <c r="C14" s="126" t="s">
        <v>442</v>
      </c>
      <c r="D14" s="86"/>
      <c r="E14" s="33"/>
      <c r="F14" s="32"/>
      <c r="G14" s="33"/>
      <c r="H14" s="32"/>
      <c r="I14" s="28">
        <f t="shared" si="0"/>
        <v>0</v>
      </c>
      <c r="J14" s="11"/>
      <c r="K14" s="31">
        <v>5</v>
      </c>
      <c r="L14" s="32" t="s">
        <v>287</v>
      </c>
      <c r="M14" s="33">
        <v>4</v>
      </c>
      <c r="N14" s="32" t="s">
        <v>380</v>
      </c>
      <c r="O14" s="28">
        <f t="shared" si="1"/>
        <v>9</v>
      </c>
      <c r="P14" s="11"/>
      <c r="Q14" s="31">
        <v>7</v>
      </c>
      <c r="R14" s="32" t="s">
        <v>62</v>
      </c>
      <c r="S14" s="33">
        <v>6</v>
      </c>
      <c r="T14" s="32" t="s">
        <v>374</v>
      </c>
      <c r="U14" s="28">
        <f t="shared" si="2"/>
        <v>13</v>
      </c>
      <c r="V14" s="40"/>
      <c r="W14" s="98"/>
      <c r="X14" s="11"/>
      <c r="Y14" s="73">
        <f t="shared" si="3"/>
        <v>22</v>
      </c>
    </row>
    <row r="15" spans="1:25" ht="12.75">
      <c r="A15" s="121">
        <v>12</v>
      </c>
      <c r="B15" s="64" t="s">
        <v>479</v>
      </c>
      <c r="C15" s="126" t="s">
        <v>143</v>
      </c>
      <c r="D15" s="86"/>
      <c r="E15" s="33"/>
      <c r="F15" s="32"/>
      <c r="G15" s="33"/>
      <c r="H15" s="32"/>
      <c r="I15" s="28">
        <f t="shared" si="0"/>
        <v>0</v>
      </c>
      <c r="J15" s="11"/>
      <c r="K15" s="31">
        <v>7</v>
      </c>
      <c r="L15" s="32" t="s">
        <v>66</v>
      </c>
      <c r="M15" s="33">
        <v>4</v>
      </c>
      <c r="N15" s="32" t="s">
        <v>377</v>
      </c>
      <c r="O15" s="28">
        <f t="shared" si="1"/>
        <v>11</v>
      </c>
      <c r="P15" s="11"/>
      <c r="Q15" s="31" t="s">
        <v>382</v>
      </c>
      <c r="R15" s="32" t="s">
        <v>591</v>
      </c>
      <c r="S15" s="33">
        <v>7</v>
      </c>
      <c r="T15" s="32" t="s">
        <v>356</v>
      </c>
      <c r="U15" s="28">
        <f t="shared" si="2"/>
        <v>7</v>
      </c>
      <c r="V15" s="40"/>
      <c r="W15" s="98"/>
      <c r="X15" s="11"/>
      <c r="Y15" s="73">
        <f t="shared" si="3"/>
        <v>18</v>
      </c>
    </row>
    <row r="16" spans="1:25" ht="12.75">
      <c r="A16" s="121">
        <v>12</v>
      </c>
      <c r="B16" s="64" t="s">
        <v>593</v>
      </c>
      <c r="C16" s="126" t="s">
        <v>594</v>
      </c>
      <c r="D16" s="86"/>
      <c r="E16" s="33"/>
      <c r="F16" s="32"/>
      <c r="G16" s="33"/>
      <c r="H16" s="32"/>
      <c r="I16" s="28">
        <f t="shared" si="0"/>
        <v>0</v>
      </c>
      <c r="J16" s="11"/>
      <c r="K16" s="31"/>
      <c r="L16" s="32"/>
      <c r="M16" s="33"/>
      <c r="N16" s="32"/>
      <c r="O16" s="28">
        <f t="shared" si="1"/>
        <v>0</v>
      </c>
      <c r="P16" s="11"/>
      <c r="Q16" s="31">
        <v>9</v>
      </c>
      <c r="R16" s="32" t="s">
        <v>377</v>
      </c>
      <c r="S16" s="33">
        <v>9</v>
      </c>
      <c r="T16" s="32" t="s">
        <v>347</v>
      </c>
      <c r="U16" s="28">
        <f t="shared" si="2"/>
        <v>18</v>
      </c>
      <c r="V16" s="40"/>
      <c r="W16" s="98"/>
      <c r="X16" s="11"/>
      <c r="Y16" s="73">
        <f t="shared" si="3"/>
        <v>18</v>
      </c>
    </row>
    <row r="17" spans="1:25" ht="12.75">
      <c r="A17" s="121">
        <v>13</v>
      </c>
      <c r="B17" s="64" t="s">
        <v>397</v>
      </c>
      <c r="C17" s="126" t="s">
        <v>316</v>
      </c>
      <c r="D17" s="86"/>
      <c r="E17" s="33" t="s">
        <v>382</v>
      </c>
      <c r="F17" s="32" t="s">
        <v>66</v>
      </c>
      <c r="G17" s="33" t="s">
        <v>382</v>
      </c>
      <c r="H17" s="32" t="s">
        <v>356</v>
      </c>
      <c r="I17" s="28">
        <f t="shared" si="0"/>
        <v>0</v>
      </c>
      <c r="J17" s="11"/>
      <c r="K17" s="31">
        <v>6</v>
      </c>
      <c r="L17" s="32" t="s">
        <v>432</v>
      </c>
      <c r="M17" s="33">
        <v>0</v>
      </c>
      <c r="N17" s="32" t="s">
        <v>66</v>
      </c>
      <c r="O17" s="28">
        <f t="shared" si="1"/>
        <v>6</v>
      </c>
      <c r="P17" s="11"/>
      <c r="Q17" s="31">
        <v>7</v>
      </c>
      <c r="R17" s="32" t="s">
        <v>591</v>
      </c>
      <c r="S17" s="33">
        <v>4</v>
      </c>
      <c r="T17" s="32" t="s">
        <v>287</v>
      </c>
      <c r="U17" s="28">
        <f t="shared" si="2"/>
        <v>11</v>
      </c>
      <c r="V17" s="40"/>
      <c r="W17" s="98"/>
      <c r="X17" s="11"/>
      <c r="Y17" s="73">
        <f t="shared" si="3"/>
        <v>17</v>
      </c>
    </row>
    <row r="18" spans="1:25" ht="12.75">
      <c r="A18" s="121">
        <v>14</v>
      </c>
      <c r="B18" s="64" t="s">
        <v>169</v>
      </c>
      <c r="C18" s="126" t="s">
        <v>95</v>
      </c>
      <c r="D18" s="86"/>
      <c r="E18" s="33">
        <v>9</v>
      </c>
      <c r="F18" s="32" t="s">
        <v>68</v>
      </c>
      <c r="G18" s="33">
        <v>7</v>
      </c>
      <c r="H18" s="32" t="s">
        <v>62</v>
      </c>
      <c r="I18" s="28">
        <f t="shared" si="0"/>
        <v>16</v>
      </c>
      <c r="J18" s="11"/>
      <c r="K18" s="34"/>
      <c r="L18" s="32"/>
      <c r="M18" s="35"/>
      <c r="N18" s="32"/>
      <c r="O18" s="28">
        <f t="shared" si="1"/>
        <v>0</v>
      </c>
      <c r="P18" s="11"/>
      <c r="Q18" s="31"/>
      <c r="R18" s="32"/>
      <c r="S18" s="33"/>
      <c r="T18" s="32"/>
      <c r="U18" s="28">
        <f t="shared" si="2"/>
        <v>0</v>
      </c>
      <c r="V18" s="40"/>
      <c r="W18" s="98"/>
      <c r="X18" s="11"/>
      <c r="Y18" s="73">
        <f aca="true" t="shared" si="4" ref="Y18:Y27">SUM(I18,O18,U18)</f>
        <v>16</v>
      </c>
    </row>
    <row r="19" spans="1:25" ht="12.75">
      <c r="A19" s="121">
        <v>14</v>
      </c>
      <c r="B19" s="64" t="s">
        <v>451</v>
      </c>
      <c r="C19" s="126" t="s">
        <v>316</v>
      </c>
      <c r="D19" s="86"/>
      <c r="E19" s="33"/>
      <c r="F19" s="32"/>
      <c r="G19" s="33"/>
      <c r="H19" s="32"/>
      <c r="I19" s="28">
        <f t="shared" si="0"/>
        <v>0</v>
      </c>
      <c r="J19" s="11"/>
      <c r="K19" s="31">
        <v>9</v>
      </c>
      <c r="L19" s="32" t="s">
        <v>449</v>
      </c>
      <c r="M19" s="33">
        <v>7</v>
      </c>
      <c r="N19" s="32" t="s">
        <v>374</v>
      </c>
      <c r="O19" s="28">
        <f t="shared" si="1"/>
        <v>16</v>
      </c>
      <c r="P19" s="11"/>
      <c r="Q19" s="31"/>
      <c r="R19" s="32"/>
      <c r="S19" s="33"/>
      <c r="T19" s="32"/>
      <c r="U19" s="28">
        <f t="shared" si="2"/>
        <v>0</v>
      </c>
      <c r="V19" s="40"/>
      <c r="W19" s="98"/>
      <c r="X19" s="11"/>
      <c r="Y19" s="73">
        <f t="shared" si="4"/>
        <v>16</v>
      </c>
    </row>
    <row r="20" spans="1:25" ht="12.75">
      <c r="A20" s="121">
        <v>14</v>
      </c>
      <c r="B20" s="64" t="s">
        <v>595</v>
      </c>
      <c r="C20" s="126" t="s">
        <v>147</v>
      </c>
      <c r="D20" s="86"/>
      <c r="E20" s="33"/>
      <c r="F20" s="32"/>
      <c r="G20" s="33"/>
      <c r="H20" s="32"/>
      <c r="I20" s="28">
        <f t="shared" si="0"/>
        <v>0</v>
      </c>
      <c r="J20" s="11"/>
      <c r="K20" s="31"/>
      <c r="L20" s="32"/>
      <c r="M20" s="33"/>
      <c r="N20" s="32"/>
      <c r="O20" s="28">
        <f t="shared" si="1"/>
        <v>0</v>
      </c>
      <c r="P20" s="11"/>
      <c r="Q20" s="31">
        <v>7</v>
      </c>
      <c r="R20" s="32" t="s">
        <v>377</v>
      </c>
      <c r="S20" s="33">
        <v>9</v>
      </c>
      <c r="T20" s="32" t="s">
        <v>287</v>
      </c>
      <c r="U20" s="28">
        <f t="shared" si="2"/>
        <v>16</v>
      </c>
      <c r="V20" s="40"/>
      <c r="W20" s="98"/>
      <c r="X20" s="11"/>
      <c r="Y20" s="73">
        <f t="shared" si="4"/>
        <v>16</v>
      </c>
    </row>
    <row r="21" spans="1:25" ht="12.75">
      <c r="A21" s="121">
        <v>14</v>
      </c>
      <c r="B21" s="64" t="s">
        <v>616</v>
      </c>
      <c r="C21" s="126" t="s">
        <v>149</v>
      </c>
      <c r="D21" s="86"/>
      <c r="E21" s="33"/>
      <c r="F21" s="32"/>
      <c r="G21" s="33"/>
      <c r="H21" s="32"/>
      <c r="I21" s="28">
        <f t="shared" si="0"/>
        <v>0</v>
      </c>
      <c r="J21" s="11"/>
      <c r="K21" s="31"/>
      <c r="L21" s="32"/>
      <c r="M21" s="33"/>
      <c r="N21" s="32"/>
      <c r="O21" s="28">
        <f t="shared" si="1"/>
        <v>0</v>
      </c>
      <c r="P21" s="11"/>
      <c r="Q21" s="31">
        <v>9</v>
      </c>
      <c r="R21" s="32" t="s">
        <v>356</v>
      </c>
      <c r="S21" s="33">
        <v>7</v>
      </c>
      <c r="T21" s="32" t="s">
        <v>287</v>
      </c>
      <c r="U21" s="28">
        <f t="shared" si="2"/>
        <v>16</v>
      </c>
      <c r="V21" s="40"/>
      <c r="W21" s="98"/>
      <c r="X21" s="11"/>
      <c r="Y21" s="73">
        <f t="shared" si="4"/>
        <v>16</v>
      </c>
    </row>
    <row r="22" spans="1:25" ht="12.75">
      <c r="A22" s="121">
        <v>15</v>
      </c>
      <c r="B22" s="64" t="s">
        <v>308</v>
      </c>
      <c r="C22" s="126" t="s">
        <v>95</v>
      </c>
      <c r="D22" s="86"/>
      <c r="E22" s="33">
        <v>9</v>
      </c>
      <c r="F22" s="32" t="s">
        <v>287</v>
      </c>
      <c r="G22" s="33">
        <v>6</v>
      </c>
      <c r="H22" s="32" t="s">
        <v>377</v>
      </c>
      <c r="I22" s="28">
        <f t="shared" si="0"/>
        <v>15</v>
      </c>
      <c r="J22" s="11"/>
      <c r="K22" s="31" t="s">
        <v>382</v>
      </c>
      <c r="L22" s="32" t="s">
        <v>432</v>
      </c>
      <c r="M22" s="33" t="s">
        <v>382</v>
      </c>
      <c r="N22" s="32" t="s">
        <v>380</v>
      </c>
      <c r="O22" s="28">
        <f t="shared" si="1"/>
        <v>0</v>
      </c>
      <c r="P22" s="11"/>
      <c r="Q22" s="31"/>
      <c r="R22" s="32"/>
      <c r="S22" s="33"/>
      <c r="T22" s="32"/>
      <c r="U22" s="28">
        <f t="shared" si="2"/>
        <v>0</v>
      </c>
      <c r="V22" s="40"/>
      <c r="W22" s="98"/>
      <c r="X22" s="11"/>
      <c r="Y22" s="73">
        <f t="shared" si="4"/>
        <v>15</v>
      </c>
    </row>
    <row r="23" spans="1:25" ht="12.75">
      <c r="A23" s="121">
        <v>15</v>
      </c>
      <c r="B23" s="64" t="s">
        <v>453</v>
      </c>
      <c r="C23" s="126" t="s">
        <v>95</v>
      </c>
      <c r="D23" s="86"/>
      <c r="E23" s="33"/>
      <c r="F23" s="32"/>
      <c r="G23" s="33"/>
      <c r="H23" s="32"/>
      <c r="I23" s="28">
        <f t="shared" si="0"/>
        <v>0</v>
      </c>
      <c r="J23" s="11"/>
      <c r="K23" s="31">
        <v>6</v>
      </c>
      <c r="L23" s="32" t="s">
        <v>449</v>
      </c>
      <c r="M23" s="33">
        <v>9</v>
      </c>
      <c r="N23" s="32" t="s">
        <v>377</v>
      </c>
      <c r="O23" s="28">
        <f t="shared" si="1"/>
        <v>15</v>
      </c>
      <c r="P23" s="11"/>
      <c r="Q23" s="31"/>
      <c r="R23" s="32"/>
      <c r="S23" s="33"/>
      <c r="T23" s="32"/>
      <c r="U23" s="28">
        <f t="shared" si="2"/>
        <v>0</v>
      </c>
      <c r="V23" s="40"/>
      <c r="W23" s="98"/>
      <c r="X23" s="11"/>
      <c r="Y23" s="73">
        <f t="shared" si="4"/>
        <v>15</v>
      </c>
    </row>
    <row r="24" spans="1:25" ht="12.75">
      <c r="A24" s="121">
        <v>15</v>
      </c>
      <c r="B24" s="64" t="s">
        <v>480</v>
      </c>
      <c r="C24" s="126" t="s">
        <v>95</v>
      </c>
      <c r="D24" s="86"/>
      <c r="E24" s="33"/>
      <c r="F24" s="32"/>
      <c r="G24" s="33"/>
      <c r="H24" s="32"/>
      <c r="I24" s="28">
        <f t="shared" si="0"/>
        <v>0</v>
      </c>
      <c r="J24" s="11"/>
      <c r="K24" s="31">
        <v>6</v>
      </c>
      <c r="L24" s="32" t="s">
        <v>66</v>
      </c>
      <c r="M24" s="33">
        <v>9</v>
      </c>
      <c r="N24" s="32" t="s">
        <v>356</v>
      </c>
      <c r="O24" s="28">
        <f t="shared" si="1"/>
        <v>15</v>
      </c>
      <c r="P24" s="11"/>
      <c r="Q24" s="31"/>
      <c r="R24" s="32"/>
      <c r="S24" s="33"/>
      <c r="T24" s="32"/>
      <c r="U24" s="28">
        <f t="shared" si="2"/>
        <v>0</v>
      </c>
      <c r="V24" s="40"/>
      <c r="W24" s="98"/>
      <c r="X24" s="11"/>
      <c r="Y24" s="73">
        <f t="shared" si="4"/>
        <v>15</v>
      </c>
    </row>
    <row r="25" spans="1:25" ht="12.75">
      <c r="A25" s="121">
        <v>15</v>
      </c>
      <c r="B25" s="64" t="s">
        <v>581</v>
      </c>
      <c r="C25" s="126" t="s">
        <v>147</v>
      </c>
      <c r="D25" s="86"/>
      <c r="E25" s="33"/>
      <c r="F25" s="32"/>
      <c r="G25" s="33"/>
      <c r="H25" s="32"/>
      <c r="I25" s="28">
        <f t="shared" si="0"/>
        <v>0</v>
      </c>
      <c r="J25" s="11"/>
      <c r="K25" s="31"/>
      <c r="L25" s="32"/>
      <c r="M25" s="33"/>
      <c r="N25" s="32"/>
      <c r="O25" s="28">
        <f t="shared" si="1"/>
        <v>0</v>
      </c>
      <c r="P25" s="11"/>
      <c r="Q25" s="31">
        <v>9</v>
      </c>
      <c r="R25" s="32" t="s">
        <v>62</v>
      </c>
      <c r="S25" s="33">
        <v>6</v>
      </c>
      <c r="T25" s="32" t="s">
        <v>287</v>
      </c>
      <c r="U25" s="28">
        <f t="shared" si="2"/>
        <v>15</v>
      </c>
      <c r="V25" s="40"/>
      <c r="W25" s="98"/>
      <c r="X25" s="11"/>
      <c r="Y25" s="73">
        <f t="shared" si="4"/>
        <v>15</v>
      </c>
    </row>
    <row r="26" spans="1:25" ht="12.75">
      <c r="A26" s="121">
        <v>15</v>
      </c>
      <c r="B26" s="64" t="s">
        <v>610</v>
      </c>
      <c r="C26" s="126" t="s">
        <v>149</v>
      </c>
      <c r="D26" s="86"/>
      <c r="E26" s="33"/>
      <c r="F26" s="32"/>
      <c r="G26" s="33"/>
      <c r="H26" s="32"/>
      <c r="I26" s="28">
        <f t="shared" si="0"/>
        <v>0</v>
      </c>
      <c r="J26" s="11"/>
      <c r="K26" s="31"/>
      <c r="L26" s="32"/>
      <c r="M26" s="33"/>
      <c r="N26" s="32"/>
      <c r="O26" s="28">
        <f t="shared" si="1"/>
        <v>0</v>
      </c>
      <c r="P26" s="11"/>
      <c r="Q26" s="31">
        <v>9</v>
      </c>
      <c r="R26" s="32" t="s">
        <v>609</v>
      </c>
      <c r="S26" s="33">
        <v>6</v>
      </c>
      <c r="T26" s="32" t="s">
        <v>347</v>
      </c>
      <c r="U26" s="28">
        <f t="shared" si="2"/>
        <v>15</v>
      </c>
      <c r="V26" s="40"/>
      <c r="W26" s="98"/>
      <c r="X26" s="11"/>
      <c r="Y26" s="73">
        <f t="shared" si="4"/>
        <v>15</v>
      </c>
    </row>
    <row r="27" spans="1:25" ht="12.75">
      <c r="A27" s="121">
        <v>15</v>
      </c>
      <c r="B27" s="64" t="s">
        <v>617</v>
      </c>
      <c r="C27" s="127" t="s">
        <v>147</v>
      </c>
      <c r="D27" s="86"/>
      <c r="E27" s="33"/>
      <c r="F27" s="32"/>
      <c r="G27" s="33"/>
      <c r="H27" s="32"/>
      <c r="I27" s="28">
        <f t="shared" si="0"/>
        <v>0</v>
      </c>
      <c r="J27" s="11"/>
      <c r="K27" s="31"/>
      <c r="L27" s="32"/>
      <c r="M27" s="33"/>
      <c r="N27" s="32"/>
      <c r="O27" s="28">
        <f t="shared" si="1"/>
        <v>0</v>
      </c>
      <c r="P27" s="11"/>
      <c r="Q27" s="31">
        <v>6</v>
      </c>
      <c r="R27" s="32" t="s">
        <v>356</v>
      </c>
      <c r="S27" s="33">
        <v>9</v>
      </c>
      <c r="T27" s="32" t="s">
        <v>66</v>
      </c>
      <c r="U27" s="28">
        <f t="shared" si="2"/>
        <v>15</v>
      </c>
      <c r="V27" s="40"/>
      <c r="W27" s="98"/>
      <c r="X27" s="11"/>
      <c r="Y27" s="73">
        <f t="shared" si="4"/>
        <v>15</v>
      </c>
    </row>
    <row r="28" spans="1:25" ht="12.75">
      <c r="A28" s="121">
        <v>16</v>
      </c>
      <c r="B28" s="64" t="s">
        <v>120</v>
      </c>
      <c r="C28" s="127" t="s">
        <v>63</v>
      </c>
      <c r="D28" s="86"/>
      <c r="E28" s="33">
        <v>5</v>
      </c>
      <c r="F28" s="32" t="s">
        <v>61</v>
      </c>
      <c r="G28" s="33">
        <v>9</v>
      </c>
      <c r="H28" s="32" t="s">
        <v>66</v>
      </c>
      <c r="I28" s="28">
        <f aca="true" t="shared" si="5" ref="I28:I36">SUM(E28,G28)</f>
        <v>14</v>
      </c>
      <c r="J28" s="11"/>
      <c r="K28" s="31"/>
      <c r="L28" s="32"/>
      <c r="M28" s="33"/>
      <c r="N28" s="32"/>
      <c r="O28" s="28">
        <f aca="true" t="shared" si="6" ref="O28:O36">SUM(K28,M28)</f>
        <v>0</v>
      </c>
      <c r="P28" s="11"/>
      <c r="Q28" s="31"/>
      <c r="R28" s="32"/>
      <c r="S28" s="33"/>
      <c r="T28" s="32"/>
      <c r="U28" s="28">
        <f aca="true" t="shared" si="7" ref="U28:U36">SUM(Q28,S28)</f>
        <v>0</v>
      </c>
      <c r="V28" s="40"/>
      <c r="W28" s="98"/>
      <c r="X28" s="11"/>
      <c r="Y28" s="73">
        <f aca="true" t="shared" si="8" ref="Y28:Y36">SUM(I28,O28,U28)</f>
        <v>14</v>
      </c>
    </row>
    <row r="29" spans="1:25" ht="12.75">
      <c r="A29" s="121">
        <v>17</v>
      </c>
      <c r="B29" s="64" t="s">
        <v>452</v>
      </c>
      <c r="C29" s="127" t="s">
        <v>95</v>
      </c>
      <c r="D29" s="86"/>
      <c r="E29" s="33"/>
      <c r="F29" s="32"/>
      <c r="G29" s="33"/>
      <c r="H29" s="32"/>
      <c r="I29" s="28">
        <f t="shared" si="5"/>
        <v>0</v>
      </c>
      <c r="J29" s="11"/>
      <c r="K29" s="31">
        <v>7</v>
      </c>
      <c r="L29" s="32" t="s">
        <v>449</v>
      </c>
      <c r="M29" s="33">
        <v>6</v>
      </c>
      <c r="N29" s="32" t="s">
        <v>380</v>
      </c>
      <c r="O29" s="28">
        <f t="shared" si="6"/>
        <v>13</v>
      </c>
      <c r="P29" s="11"/>
      <c r="Q29" s="31"/>
      <c r="R29" s="32"/>
      <c r="S29" s="33"/>
      <c r="T29" s="32"/>
      <c r="U29" s="28">
        <f t="shared" si="7"/>
        <v>0</v>
      </c>
      <c r="V29" s="40"/>
      <c r="W29" s="98"/>
      <c r="X29" s="11"/>
      <c r="Y29" s="73">
        <f t="shared" si="8"/>
        <v>13</v>
      </c>
    </row>
    <row r="30" spans="1:25" ht="12.75">
      <c r="A30" s="121">
        <v>18</v>
      </c>
      <c r="B30" s="64" t="s">
        <v>618</v>
      </c>
      <c r="C30" s="127" t="s">
        <v>90</v>
      </c>
      <c r="D30" s="86"/>
      <c r="E30" s="33"/>
      <c r="F30" s="32"/>
      <c r="G30" s="33"/>
      <c r="H30" s="32"/>
      <c r="I30" s="28">
        <f t="shared" si="5"/>
        <v>0</v>
      </c>
      <c r="J30" s="11"/>
      <c r="K30" s="31"/>
      <c r="L30" s="32"/>
      <c r="M30" s="33"/>
      <c r="N30" s="32"/>
      <c r="O30" s="28">
        <f t="shared" si="6"/>
        <v>0</v>
      </c>
      <c r="P30" s="11"/>
      <c r="Q30" s="31">
        <v>5</v>
      </c>
      <c r="R30" s="32" t="s">
        <v>356</v>
      </c>
      <c r="S30" s="33">
        <v>7</v>
      </c>
      <c r="T30" s="32" t="s">
        <v>66</v>
      </c>
      <c r="U30" s="28">
        <f t="shared" si="7"/>
        <v>12</v>
      </c>
      <c r="V30" s="40"/>
      <c r="W30" s="98"/>
      <c r="X30" s="11"/>
      <c r="Y30" s="73">
        <f t="shared" si="8"/>
        <v>12</v>
      </c>
    </row>
    <row r="31" spans="1:25" ht="12.75">
      <c r="A31" s="121">
        <v>19</v>
      </c>
      <c r="B31" s="64" t="s">
        <v>310</v>
      </c>
      <c r="C31" s="127" t="s">
        <v>64</v>
      </c>
      <c r="D31" s="86"/>
      <c r="E31" s="33">
        <v>6</v>
      </c>
      <c r="F31" s="32" t="s">
        <v>287</v>
      </c>
      <c r="G31" s="33">
        <v>5</v>
      </c>
      <c r="H31" s="32" t="s">
        <v>356</v>
      </c>
      <c r="I31" s="28">
        <f t="shared" si="5"/>
        <v>11</v>
      </c>
      <c r="J31" s="11"/>
      <c r="K31" s="31"/>
      <c r="L31" s="32"/>
      <c r="M31" s="33"/>
      <c r="N31" s="32"/>
      <c r="O31" s="28">
        <f t="shared" si="6"/>
        <v>0</v>
      </c>
      <c r="P31" s="11"/>
      <c r="Q31" s="31" t="s">
        <v>382</v>
      </c>
      <c r="R31" s="32" t="s">
        <v>559</v>
      </c>
      <c r="S31" s="33" t="s">
        <v>382</v>
      </c>
      <c r="T31" s="32" t="s">
        <v>380</v>
      </c>
      <c r="U31" s="28">
        <f t="shared" si="7"/>
        <v>0</v>
      </c>
      <c r="V31" s="40"/>
      <c r="W31" s="98"/>
      <c r="X31" s="11"/>
      <c r="Y31" s="73">
        <f t="shared" si="8"/>
        <v>11</v>
      </c>
    </row>
    <row r="32" spans="1:25" ht="12.75">
      <c r="A32" s="121">
        <v>19</v>
      </c>
      <c r="B32" s="64" t="s">
        <v>454</v>
      </c>
      <c r="C32" s="127" t="s">
        <v>90</v>
      </c>
      <c r="D32" s="86"/>
      <c r="E32" s="33"/>
      <c r="F32" s="32"/>
      <c r="G32" s="33"/>
      <c r="H32" s="32"/>
      <c r="I32" s="28">
        <f t="shared" si="5"/>
        <v>0</v>
      </c>
      <c r="J32" s="11"/>
      <c r="K32" s="31">
        <v>5</v>
      </c>
      <c r="L32" s="32" t="s">
        <v>449</v>
      </c>
      <c r="M32" s="33">
        <v>6</v>
      </c>
      <c r="N32" s="32" t="s">
        <v>374</v>
      </c>
      <c r="O32" s="28">
        <f t="shared" si="6"/>
        <v>11</v>
      </c>
      <c r="P32" s="11"/>
      <c r="Q32" s="31"/>
      <c r="R32" s="32"/>
      <c r="S32" s="33"/>
      <c r="T32" s="32"/>
      <c r="U32" s="28">
        <f t="shared" si="7"/>
        <v>0</v>
      </c>
      <c r="V32" s="40"/>
      <c r="W32" s="98"/>
      <c r="X32" s="11"/>
      <c r="Y32" s="73">
        <f t="shared" si="8"/>
        <v>11</v>
      </c>
    </row>
    <row r="33" spans="1:25" ht="12.75">
      <c r="A33" s="121">
        <v>20</v>
      </c>
      <c r="B33" s="64" t="s">
        <v>119</v>
      </c>
      <c r="C33" s="127" t="s">
        <v>95</v>
      </c>
      <c r="D33" s="86"/>
      <c r="E33" s="33">
        <v>6</v>
      </c>
      <c r="F33" s="32" t="s">
        <v>61</v>
      </c>
      <c r="G33" s="33">
        <v>4</v>
      </c>
      <c r="H33" s="32" t="s">
        <v>377</v>
      </c>
      <c r="I33" s="28">
        <f t="shared" si="5"/>
        <v>10</v>
      </c>
      <c r="J33" s="11"/>
      <c r="K33" s="31"/>
      <c r="L33" s="32"/>
      <c r="M33" s="33"/>
      <c r="N33" s="32"/>
      <c r="O33" s="28">
        <f t="shared" si="6"/>
        <v>0</v>
      </c>
      <c r="P33" s="11"/>
      <c r="Q33" s="31"/>
      <c r="R33" s="32"/>
      <c r="S33" s="33"/>
      <c r="T33" s="32"/>
      <c r="U33" s="28">
        <f t="shared" si="7"/>
        <v>0</v>
      </c>
      <c r="V33" s="40"/>
      <c r="W33" s="98"/>
      <c r="X33" s="11"/>
      <c r="Y33" s="73">
        <f t="shared" si="8"/>
        <v>10</v>
      </c>
    </row>
    <row r="34" spans="1:25" ht="12.75">
      <c r="A34" s="121">
        <v>20</v>
      </c>
      <c r="B34" s="64" t="s">
        <v>462</v>
      </c>
      <c r="C34" s="127" t="s">
        <v>90</v>
      </c>
      <c r="D34" s="86"/>
      <c r="E34" s="33"/>
      <c r="F34" s="32"/>
      <c r="G34" s="33"/>
      <c r="H34" s="32"/>
      <c r="I34" s="28">
        <f t="shared" si="5"/>
        <v>0</v>
      </c>
      <c r="J34" s="11"/>
      <c r="K34" s="31">
        <v>5</v>
      </c>
      <c r="L34" s="32" t="s">
        <v>62</v>
      </c>
      <c r="M34" s="33">
        <v>5</v>
      </c>
      <c r="N34" s="32" t="s">
        <v>374</v>
      </c>
      <c r="O34" s="28">
        <f t="shared" si="6"/>
        <v>10</v>
      </c>
      <c r="P34" s="11"/>
      <c r="Q34" s="31" t="s">
        <v>382</v>
      </c>
      <c r="R34" s="32" t="s">
        <v>356</v>
      </c>
      <c r="S34" s="33" t="s">
        <v>382</v>
      </c>
      <c r="T34" s="32" t="s">
        <v>287</v>
      </c>
      <c r="U34" s="28">
        <f t="shared" si="7"/>
        <v>0</v>
      </c>
      <c r="V34" s="40"/>
      <c r="W34" s="98"/>
      <c r="X34" s="11"/>
      <c r="Y34" s="73">
        <f t="shared" si="8"/>
        <v>10</v>
      </c>
    </row>
    <row r="35" spans="1:25" ht="12.75">
      <c r="A35" s="121">
        <v>20</v>
      </c>
      <c r="B35" s="64" t="s">
        <v>464</v>
      </c>
      <c r="C35" s="127" t="s">
        <v>465</v>
      </c>
      <c r="D35" s="86"/>
      <c r="E35" s="33"/>
      <c r="F35" s="32"/>
      <c r="G35" s="33"/>
      <c r="H35" s="32"/>
      <c r="I35" s="28">
        <f t="shared" si="5"/>
        <v>0</v>
      </c>
      <c r="J35" s="11"/>
      <c r="K35" s="31">
        <v>3</v>
      </c>
      <c r="L35" s="32" t="s">
        <v>62</v>
      </c>
      <c r="M35" s="33">
        <v>7</v>
      </c>
      <c r="N35" s="32" t="s">
        <v>356</v>
      </c>
      <c r="O35" s="28">
        <f t="shared" si="6"/>
        <v>10</v>
      </c>
      <c r="P35" s="11"/>
      <c r="Q35" s="31"/>
      <c r="R35" s="32"/>
      <c r="S35" s="33"/>
      <c r="T35" s="32"/>
      <c r="U35" s="28">
        <f t="shared" si="7"/>
        <v>0</v>
      </c>
      <c r="V35" s="40"/>
      <c r="W35" s="98"/>
      <c r="X35" s="11"/>
      <c r="Y35" s="73">
        <f t="shared" si="8"/>
        <v>10</v>
      </c>
    </row>
    <row r="36" spans="1:25" ht="12.75">
      <c r="A36" s="121">
        <v>20</v>
      </c>
      <c r="B36" s="64" t="s">
        <v>574</v>
      </c>
      <c r="C36" s="127" t="s">
        <v>149</v>
      </c>
      <c r="D36" s="86"/>
      <c r="E36" s="33"/>
      <c r="F36" s="32"/>
      <c r="G36" s="33"/>
      <c r="H36" s="32"/>
      <c r="I36" s="28">
        <f t="shared" si="5"/>
        <v>0</v>
      </c>
      <c r="J36" s="11"/>
      <c r="K36" s="31"/>
      <c r="L36" s="32"/>
      <c r="M36" s="33"/>
      <c r="N36" s="32"/>
      <c r="O36" s="28">
        <f t="shared" si="6"/>
        <v>0</v>
      </c>
      <c r="P36" s="11"/>
      <c r="Q36" s="31">
        <v>5</v>
      </c>
      <c r="R36" s="32" t="s">
        <v>571</v>
      </c>
      <c r="S36" s="33">
        <v>5</v>
      </c>
      <c r="T36" s="32" t="s">
        <v>287</v>
      </c>
      <c r="U36" s="28">
        <f t="shared" si="7"/>
        <v>10</v>
      </c>
      <c r="V36" s="40"/>
      <c r="W36" s="98"/>
      <c r="X36" s="11"/>
      <c r="Y36" s="73">
        <f t="shared" si="8"/>
        <v>10</v>
      </c>
    </row>
    <row r="37" spans="1:25" ht="12.75">
      <c r="A37" s="121">
        <v>21</v>
      </c>
      <c r="B37" s="64" t="s">
        <v>122</v>
      </c>
      <c r="C37" s="127" t="s">
        <v>64</v>
      </c>
      <c r="D37" s="86"/>
      <c r="E37" s="33">
        <v>3</v>
      </c>
      <c r="F37" s="32" t="s">
        <v>61</v>
      </c>
      <c r="G37" s="33" t="s">
        <v>358</v>
      </c>
      <c r="H37" s="32" t="s">
        <v>374</v>
      </c>
      <c r="I37" s="28">
        <f t="shared" si="0"/>
        <v>3</v>
      </c>
      <c r="J37" s="11"/>
      <c r="K37" s="31">
        <v>3</v>
      </c>
      <c r="L37" s="32" t="s">
        <v>287</v>
      </c>
      <c r="M37" s="33">
        <v>3</v>
      </c>
      <c r="N37" s="32" t="s">
        <v>356</v>
      </c>
      <c r="O37" s="28">
        <f t="shared" si="1"/>
        <v>6</v>
      </c>
      <c r="P37" s="11"/>
      <c r="Q37" s="31"/>
      <c r="R37" s="32"/>
      <c r="S37" s="33"/>
      <c r="T37" s="32"/>
      <c r="U37" s="28">
        <f t="shared" si="2"/>
        <v>0</v>
      </c>
      <c r="V37" s="40"/>
      <c r="W37" s="98"/>
      <c r="X37" s="11"/>
      <c r="Y37" s="73">
        <f>SUM(I37,O37,U37)</f>
        <v>9</v>
      </c>
    </row>
    <row r="38" spans="1:25" ht="12.75">
      <c r="A38" s="121">
        <v>21</v>
      </c>
      <c r="B38" s="64" t="s">
        <v>496</v>
      </c>
      <c r="C38" s="127" t="s">
        <v>90</v>
      </c>
      <c r="D38" s="86"/>
      <c r="E38" s="33"/>
      <c r="F38" s="32"/>
      <c r="G38" s="33"/>
      <c r="H38" s="32"/>
      <c r="I38" s="28">
        <f aca="true" t="shared" si="9" ref="I38:I52">SUM(E38,G38)</f>
        <v>0</v>
      </c>
      <c r="J38" s="11"/>
      <c r="K38" s="31">
        <v>7</v>
      </c>
      <c r="L38" s="32" t="s">
        <v>287</v>
      </c>
      <c r="M38" s="33">
        <v>2</v>
      </c>
      <c r="N38" s="32" t="s">
        <v>377</v>
      </c>
      <c r="O38" s="28">
        <f aca="true" t="shared" si="10" ref="O38:O52">SUM(K38,M38)</f>
        <v>9</v>
      </c>
      <c r="P38" s="11"/>
      <c r="Q38" s="31"/>
      <c r="R38" s="32"/>
      <c r="S38" s="33"/>
      <c r="T38" s="32"/>
      <c r="U38" s="28">
        <f aca="true" t="shared" si="11" ref="U38:U52">SUM(Q38,S38)</f>
        <v>0</v>
      </c>
      <c r="V38" s="40"/>
      <c r="W38" s="98"/>
      <c r="X38" s="11"/>
      <c r="Y38" s="73">
        <f aca="true" t="shared" si="12" ref="Y38:Y52">SUM(I38,O38,U38)</f>
        <v>9</v>
      </c>
    </row>
    <row r="40" spans="1:25" ht="12.75">
      <c r="A40" s="11"/>
      <c r="B40" s="12" t="s">
        <v>82</v>
      </c>
      <c r="C40" s="134"/>
      <c r="D40" s="38"/>
      <c r="E40" s="37"/>
      <c r="F40" s="39"/>
      <c r="G40" s="37"/>
      <c r="H40" s="39"/>
      <c r="I40" s="40"/>
      <c r="J40" s="17"/>
      <c r="K40" s="37"/>
      <c r="L40" s="39"/>
      <c r="M40" s="37"/>
      <c r="N40" s="39"/>
      <c r="O40" s="40"/>
      <c r="P40" s="17"/>
      <c r="Q40" s="37"/>
      <c r="R40" s="39"/>
      <c r="S40" s="37"/>
      <c r="T40" s="39"/>
      <c r="U40" s="40"/>
      <c r="V40" s="40"/>
      <c r="W40" s="74"/>
      <c r="X40" s="17"/>
      <c r="Y40" s="75" t="s">
        <v>534</v>
      </c>
    </row>
    <row r="41" spans="1:25" ht="12.75">
      <c r="A41" s="11"/>
      <c r="B41" s="12" t="s">
        <v>6</v>
      </c>
      <c r="C41" s="134"/>
      <c r="D41" s="38"/>
      <c r="E41" s="37"/>
      <c r="F41" s="39"/>
      <c r="G41" s="37"/>
      <c r="H41" s="39"/>
      <c r="I41" s="40"/>
      <c r="J41" s="17"/>
      <c r="K41" s="37"/>
      <c r="L41" s="39"/>
      <c r="M41" s="37"/>
      <c r="N41" s="39"/>
      <c r="O41" s="40"/>
      <c r="P41" s="17"/>
      <c r="Q41" s="37"/>
      <c r="R41" s="39"/>
      <c r="S41" s="37"/>
      <c r="T41" s="39"/>
      <c r="U41" s="40"/>
      <c r="V41" s="40"/>
      <c r="W41" s="74"/>
      <c r="X41" s="17"/>
      <c r="Y41" s="74"/>
    </row>
    <row r="42" spans="1:25" ht="13.5" thickBot="1">
      <c r="A42" s="18" t="s">
        <v>3</v>
      </c>
      <c r="B42" s="19" t="s">
        <v>0</v>
      </c>
      <c r="C42" s="19" t="s">
        <v>60</v>
      </c>
      <c r="D42" s="19"/>
      <c r="E42" s="20"/>
      <c r="F42" s="21" t="s">
        <v>1</v>
      </c>
      <c r="G42" s="21"/>
      <c r="H42" s="21"/>
      <c r="I42" s="19" t="s">
        <v>4</v>
      </c>
      <c r="J42" s="21"/>
      <c r="K42" s="21"/>
      <c r="L42" s="21" t="s">
        <v>2</v>
      </c>
      <c r="M42" s="21"/>
      <c r="N42" s="21"/>
      <c r="O42" s="19" t="s">
        <v>4</v>
      </c>
      <c r="P42" s="20"/>
      <c r="Q42" s="22"/>
      <c r="R42" s="21" t="s">
        <v>32</v>
      </c>
      <c r="S42" s="21"/>
      <c r="T42" s="21"/>
      <c r="U42" s="23" t="s">
        <v>4</v>
      </c>
      <c r="V42" s="21"/>
      <c r="W42" s="23" t="s">
        <v>634</v>
      </c>
      <c r="X42" s="11"/>
      <c r="Y42" s="24" t="s">
        <v>31</v>
      </c>
    </row>
    <row r="43" spans="1:25" ht="13.5" thickTop="1">
      <c r="A43" s="121">
        <v>21</v>
      </c>
      <c r="B43" s="64" t="s">
        <v>497</v>
      </c>
      <c r="C43" s="181" t="s">
        <v>90</v>
      </c>
      <c r="D43" s="86"/>
      <c r="E43" s="31"/>
      <c r="F43" s="32"/>
      <c r="G43" s="33"/>
      <c r="H43" s="32"/>
      <c r="I43" s="36">
        <f>SUM(E43,G43)</f>
        <v>0</v>
      </c>
      <c r="J43" s="11"/>
      <c r="K43" s="31">
        <v>6</v>
      </c>
      <c r="L43" s="32" t="s">
        <v>287</v>
      </c>
      <c r="M43" s="33">
        <v>3</v>
      </c>
      <c r="N43" s="32" t="s">
        <v>377</v>
      </c>
      <c r="O43" s="36">
        <f>SUM(K43,M43)</f>
        <v>9</v>
      </c>
      <c r="P43" s="11"/>
      <c r="Q43" s="31"/>
      <c r="R43" s="32"/>
      <c r="S43" s="31"/>
      <c r="T43" s="32"/>
      <c r="U43" s="110">
        <f>SUM(Q43,S43)</f>
        <v>0</v>
      </c>
      <c r="V43" s="40"/>
      <c r="W43" s="98"/>
      <c r="X43" s="11"/>
      <c r="Y43" s="98">
        <f>SUM(I43,O43,U43)</f>
        <v>9</v>
      </c>
    </row>
    <row r="44" spans="1:25" ht="12.75">
      <c r="A44" s="121">
        <v>21</v>
      </c>
      <c r="B44" s="64" t="s">
        <v>499</v>
      </c>
      <c r="C44" s="127" t="s">
        <v>90</v>
      </c>
      <c r="D44" s="185"/>
      <c r="E44" s="31"/>
      <c r="F44" s="32"/>
      <c r="G44" s="33"/>
      <c r="H44" s="32"/>
      <c r="I44" s="36">
        <f t="shared" si="9"/>
        <v>0</v>
      </c>
      <c r="J44" s="11"/>
      <c r="K44" s="31">
        <v>4</v>
      </c>
      <c r="L44" s="32" t="s">
        <v>287</v>
      </c>
      <c r="M44" s="33">
        <v>5</v>
      </c>
      <c r="N44" s="32" t="s">
        <v>356</v>
      </c>
      <c r="O44" s="36">
        <f t="shared" si="10"/>
        <v>9</v>
      </c>
      <c r="P44" s="11"/>
      <c r="Q44" s="31"/>
      <c r="R44" s="32"/>
      <c r="S44" s="33"/>
      <c r="T44" s="32"/>
      <c r="U44" s="36">
        <f t="shared" si="11"/>
        <v>0</v>
      </c>
      <c r="V44" s="40"/>
      <c r="W44" s="73"/>
      <c r="X44" s="11"/>
      <c r="Y44" s="73">
        <f>SUM(I44,O44,U44,W44)</f>
        <v>9</v>
      </c>
    </row>
    <row r="45" spans="1:25" ht="12.75">
      <c r="A45" s="122">
        <v>22</v>
      </c>
      <c r="B45" s="63" t="s">
        <v>463</v>
      </c>
      <c r="C45" s="129" t="s">
        <v>90</v>
      </c>
      <c r="D45" s="86"/>
      <c r="E45" s="33"/>
      <c r="F45" s="32"/>
      <c r="G45" s="33"/>
      <c r="H45" s="32"/>
      <c r="I45" s="28">
        <f t="shared" si="9"/>
        <v>0</v>
      </c>
      <c r="J45" s="11"/>
      <c r="K45" s="31">
        <v>4</v>
      </c>
      <c r="L45" s="32" t="s">
        <v>62</v>
      </c>
      <c r="M45" s="33">
        <v>4</v>
      </c>
      <c r="N45" s="32" t="s">
        <v>356</v>
      </c>
      <c r="O45" s="28">
        <f t="shared" si="10"/>
        <v>8</v>
      </c>
      <c r="P45" s="11"/>
      <c r="Q45" s="31"/>
      <c r="R45" s="32"/>
      <c r="S45" s="35"/>
      <c r="T45" s="32"/>
      <c r="U45" s="28">
        <f t="shared" si="11"/>
        <v>0</v>
      </c>
      <c r="V45" s="40"/>
      <c r="W45" s="98"/>
      <c r="X45" s="11"/>
      <c r="Y45" s="73">
        <f t="shared" si="12"/>
        <v>8</v>
      </c>
    </row>
    <row r="46" spans="1:25" ht="12.75">
      <c r="A46" s="121">
        <v>23</v>
      </c>
      <c r="B46" s="64" t="s">
        <v>620</v>
      </c>
      <c r="C46" s="127" t="s">
        <v>226</v>
      </c>
      <c r="D46" s="86"/>
      <c r="E46" s="33"/>
      <c r="F46" s="32"/>
      <c r="G46" s="33"/>
      <c r="H46" s="32"/>
      <c r="I46" s="28">
        <f t="shared" si="9"/>
        <v>0</v>
      </c>
      <c r="J46" s="11"/>
      <c r="K46" s="31"/>
      <c r="L46" s="32"/>
      <c r="M46" s="33"/>
      <c r="N46" s="32"/>
      <c r="O46" s="28">
        <f t="shared" si="10"/>
        <v>0</v>
      </c>
      <c r="P46" s="11"/>
      <c r="Q46" s="31">
        <v>3</v>
      </c>
      <c r="R46" s="32" t="s">
        <v>356</v>
      </c>
      <c r="S46" s="33">
        <v>3</v>
      </c>
      <c r="T46" s="32" t="s">
        <v>287</v>
      </c>
      <c r="U46" s="28">
        <f t="shared" si="11"/>
        <v>6</v>
      </c>
      <c r="V46" s="40"/>
      <c r="W46" s="98"/>
      <c r="X46" s="11"/>
      <c r="Y46" s="73">
        <f t="shared" si="12"/>
        <v>6</v>
      </c>
    </row>
    <row r="47" spans="1:25" ht="12.75">
      <c r="A47" s="121">
        <v>24</v>
      </c>
      <c r="B47" s="64" t="s">
        <v>311</v>
      </c>
      <c r="C47" s="127" t="s">
        <v>126</v>
      </c>
      <c r="D47" s="86"/>
      <c r="E47" s="33">
        <v>5</v>
      </c>
      <c r="F47" s="32" t="s">
        <v>287</v>
      </c>
      <c r="G47" s="33" t="s">
        <v>358</v>
      </c>
      <c r="H47" s="32" t="s">
        <v>380</v>
      </c>
      <c r="I47" s="28">
        <f t="shared" si="9"/>
        <v>5</v>
      </c>
      <c r="J47" s="11"/>
      <c r="K47" s="31"/>
      <c r="L47" s="32"/>
      <c r="M47" s="33"/>
      <c r="N47" s="32"/>
      <c r="O47" s="28">
        <f t="shared" si="10"/>
        <v>0</v>
      </c>
      <c r="P47" s="11"/>
      <c r="Q47" s="31"/>
      <c r="R47" s="32"/>
      <c r="S47" s="33"/>
      <c r="T47" s="32"/>
      <c r="U47" s="28">
        <f t="shared" si="11"/>
        <v>0</v>
      </c>
      <c r="V47" s="40"/>
      <c r="W47" s="98"/>
      <c r="X47" s="11"/>
      <c r="Y47" s="73">
        <f t="shared" si="12"/>
        <v>5</v>
      </c>
    </row>
    <row r="48" spans="1:25" ht="12.75">
      <c r="A48" s="121">
        <v>24</v>
      </c>
      <c r="B48" s="64" t="s">
        <v>315</v>
      </c>
      <c r="C48" s="127" t="s">
        <v>95</v>
      </c>
      <c r="D48" s="86"/>
      <c r="E48" s="33" t="s">
        <v>358</v>
      </c>
      <c r="F48" s="32" t="s">
        <v>287</v>
      </c>
      <c r="G48" s="33">
        <v>5</v>
      </c>
      <c r="H48" s="32" t="s">
        <v>377</v>
      </c>
      <c r="I48" s="28">
        <f t="shared" si="9"/>
        <v>5</v>
      </c>
      <c r="J48" s="11"/>
      <c r="K48" s="31"/>
      <c r="L48" s="32"/>
      <c r="M48" s="33"/>
      <c r="N48" s="32"/>
      <c r="O48" s="28">
        <f t="shared" si="10"/>
        <v>0</v>
      </c>
      <c r="P48" s="11"/>
      <c r="Q48" s="31"/>
      <c r="R48" s="32"/>
      <c r="S48" s="33"/>
      <c r="T48" s="32"/>
      <c r="U48" s="28">
        <f t="shared" si="11"/>
        <v>0</v>
      </c>
      <c r="V48" s="40"/>
      <c r="W48" s="98"/>
      <c r="X48" s="11"/>
      <c r="Y48" s="73">
        <f t="shared" si="12"/>
        <v>5</v>
      </c>
    </row>
    <row r="49" spans="1:25" ht="12.75">
      <c r="A49" s="121">
        <v>25</v>
      </c>
      <c r="B49" s="64" t="s">
        <v>312</v>
      </c>
      <c r="C49" s="127" t="s">
        <v>64</v>
      </c>
      <c r="D49" s="86"/>
      <c r="E49" s="33">
        <v>4</v>
      </c>
      <c r="F49" s="32" t="s">
        <v>287</v>
      </c>
      <c r="G49" s="33"/>
      <c r="H49" s="32"/>
      <c r="I49" s="28">
        <f t="shared" si="9"/>
        <v>4</v>
      </c>
      <c r="J49" s="11"/>
      <c r="K49" s="31"/>
      <c r="L49" s="32"/>
      <c r="M49" s="33"/>
      <c r="N49" s="32"/>
      <c r="O49" s="28">
        <f t="shared" si="10"/>
        <v>0</v>
      </c>
      <c r="P49" s="11"/>
      <c r="Q49" s="31"/>
      <c r="R49" s="32"/>
      <c r="S49" s="33"/>
      <c r="T49" s="32"/>
      <c r="U49" s="28">
        <f t="shared" si="11"/>
        <v>0</v>
      </c>
      <c r="V49" s="40"/>
      <c r="W49" s="98"/>
      <c r="X49" s="11"/>
      <c r="Y49" s="73">
        <f t="shared" si="12"/>
        <v>4</v>
      </c>
    </row>
    <row r="50" spans="1:25" ht="12.75">
      <c r="A50" s="121">
        <v>25</v>
      </c>
      <c r="B50" s="64" t="s">
        <v>619</v>
      </c>
      <c r="C50" s="127" t="s">
        <v>465</v>
      </c>
      <c r="D50" s="86"/>
      <c r="E50" s="33"/>
      <c r="F50" s="32"/>
      <c r="G50" s="33"/>
      <c r="H50" s="32"/>
      <c r="I50" s="28">
        <f t="shared" si="9"/>
        <v>0</v>
      </c>
      <c r="J50" s="11"/>
      <c r="K50" s="31"/>
      <c r="L50" s="32"/>
      <c r="M50" s="33"/>
      <c r="N50" s="32"/>
      <c r="O50" s="28">
        <f t="shared" si="10"/>
        <v>0</v>
      </c>
      <c r="P50" s="11"/>
      <c r="Q50" s="31">
        <v>4</v>
      </c>
      <c r="R50" s="32" t="s">
        <v>356</v>
      </c>
      <c r="S50" s="33" t="s">
        <v>382</v>
      </c>
      <c r="T50" s="32" t="s">
        <v>287</v>
      </c>
      <c r="U50" s="28">
        <f t="shared" si="11"/>
        <v>4</v>
      </c>
      <c r="V50" s="40"/>
      <c r="W50" s="98"/>
      <c r="X50" s="11"/>
      <c r="Y50" s="73">
        <f t="shared" si="12"/>
        <v>4</v>
      </c>
    </row>
    <row r="51" spans="1:25" ht="12.75">
      <c r="A51" s="121">
        <v>26</v>
      </c>
      <c r="B51" s="64" t="s">
        <v>314</v>
      </c>
      <c r="C51" s="127" t="s">
        <v>64</v>
      </c>
      <c r="D51" s="86"/>
      <c r="E51" s="33" t="s">
        <v>382</v>
      </c>
      <c r="F51" s="32" t="s">
        <v>62</v>
      </c>
      <c r="G51" s="33">
        <v>2</v>
      </c>
      <c r="H51" s="32" t="s">
        <v>287</v>
      </c>
      <c r="I51" s="28">
        <f t="shared" si="9"/>
        <v>2</v>
      </c>
      <c r="J51" s="11"/>
      <c r="K51" s="31" t="s">
        <v>358</v>
      </c>
      <c r="L51" s="32" t="s">
        <v>432</v>
      </c>
      <c r="M51" s="33">
        <v>0</v>
      </c>
      <c r="N51" s="32" t="s">
        <v>287</v>
      </c>
      <c r="O51" s="28">
        <f t="shared" si="10"/>
        <v>0</v>
      </c>
      <c r="P51" s="11"/>
      <c r="Q51" s="31"/>
      <c r="R51" s="32"/>
      <c r="S51" s="33"/>
      <c r="T51" s="32"/>
      <c r="U51" s="28">
        <f t="shared" si="11"/>
        <v>0</v>
      </c>
      <c r="V51" s="40"/>
      <c r="W51" s="98"/>
      <c r="X51" s="11"/>
      <c r="Y51" s="73">
        <f t="shared" si="12"/>
        <v>2</v>
      </c>
    </row>
    <row r="52" spans="1:25" ht="12.75">
      <c r="A52" s="121">
        <v>27</v>
      </c>
      <c r="B52" s="64" t="s">
        <v>500</v>
      </c>
      <c r="C52" s="127" t="s">
        <v>64</v>
      </c>
      <c r="D52" s="86"/>
      <c r="E52" s="33"/>
      <c r="F52" s="32"/>
      <c r="G52" s="33"/>
      <c r="H52" s="32"/>
      <c r="I52" s="28">
        <f t="shared" si="9"/>
        <v>0</v>
      </c>
      <c r="J52" s="11"/>
      <c r="K52" s="31">
        <v>1</v>
      </c>
      <c r="L52" s="32" t="s">
        <v>287</v>
      </c>
      <c r="M52" s="33"/>
      <c r="N52" s="32"/>
      <c r="O52" s="28">
        <f t="shared" si="10"/>
        <v>1</v>
      </c>
      <c r="P52" s="11"/>
      <c r="Q52" s="31"/>
      <c r="R52" s="32"/>
      <c r="S52" s="33"/>
      <c r="T52" s="32"/>
      <c r="U52" s="28">
        <f t="shared" si="11"/>
        <v>0</v>
      </c>
      <c r="V52" s="40"/>
      <c r="W52" s="98"/>
      <c r="X52" s="11"/>
      <c r="Y52" s="73">
        <f t="shared" si="12"/>
        <v>1</v>
      </c>
    </row>
    <row r="53" spans="1:25" ht="12.75">
      <c r="A53" s="183" t="s">
        <v>71</v>
      </c>
      <c r="B53" s="64" t="s">
        <v>621</v>
      </c>
      <c r="C53" s="127" t="s">
        <v>184</v>
      </c>
      <c r="D53" s="86"/>
      <c r="E53" s="33"/>
      <c r="F53" s="32"/>
      <c r="G53" s="33"/>
      <c r="H53" s="32"/>
      <c r="I53" s="28">
        <f>SUM(E53,G53)</f>
        <v>0</v>
      </c>
      <c r="J53" s="11"/>
      <c r="K53" s="31"/>
      <c r="L53" s="32"/>
      <c r="M53" s="33"/>
      <c r="N53" s="32"/>
      <c r="O53" s="28">
        <f>SUM(K53,M53)</f>
        <v>0</v>
      </c>
      <c r="P53" s="11"/>
      <c r="Q53" s="31" t="s">
        <v>382</v>
      </c>
      <c r="R53" s="32" t="s">
        <v>356</v>
      </c>
      <c r="S53" s="33" t="s">
        <v>382</v>
      </c>
      <c r="T53" s="32" t="s">
        <v>287</v>
      </c>
      <c r="U53" s="28">
        <f>SUM(Q53,S53)</f>
        <v>0</v>
      </c>
      <c r="V53" s="40"/>
      <c r="W53" s="189"/>
      <c r="X53" s="11"/>
      <c r="Y53" s="73">
        <f>SUM(I53,O53,U53)</f>
        <v>0</v>
      </c>
    </row>
    <row r="54" spans="1:25" ht="14.25" customHeight="1">
      <c r="A54" s="131"/>
      <c r="B54" s="66"/>
      <c r="C54" s="134"/>
      <c r="D54" s="38"/>
      <c r="E54" s="37"/>
      <c r="F54" s="39"/>
      <c r="G54" s="37"/>
      <c r="H54" s="39"/>
      <c r="I54" s="40"/>
      <c r="J54" s="11"/>
      <c r="K54" s="37"/>
      <c r="L54" s="39"/>
      <c r="M54" s="37"/>
      <c r="N54" s="39"/>
      <c r="O54" s="40"/>
      <c r="P54" s="11"/>
      <c r="Q54" s="37"/>
      <c r="R54" s="39"/>
      <c r="S54" s="37"/>
      <c r="T54" s="39"/>
      <c r="U54" s="40"/>
      <c r="V54" s="40"/>
      <c r="W54" s="74"/>
      <c r="X54" s="11"/>
      <c r="Y54" s="74"/>
    </row>
    <row r="55" spans="1:25" ht="14.25" customHeight="1">
      <c r="A55" s="131"/>
      <c r="B55" s="66"/>
      <c r="C55" s="134"/>
      <c r="D55" s="38"/>
      <c r="E55" s="37"/>
      <c r="F55" s="39"/>
      <c r="G55" s="37"/>
      <c r="H55" s="39"/>
      <c r="I55" s="40"/>
      <c r="J55" s="11"/>
      <c r="K55" s="37"/>
      <c r="L55" s="39"/>
      <c r="M55" s="37"/>
      <c r="N55" s="39"/>
      <c r="O55" s="40"/>
      <c r="P55" s="11"/>
      <c r="Q55" s="37"/>
      <c r="R55" s="39"/>
      <c r="S55" s="37"/>
      <c r="T55" s="39"/>
      <c r="U55" s="40"/>
      <c r="V55" s="40"/>
      <c r="W55" s="74"/>
      <c r="X55" s="11"/>
      <c r="Y55" s="74"/>
    </row>
    <row r="56" spans="1:25" ht="14.25" customHeight="1">
      <c r="A56" s="131"/>
      <c r="B56" s="66"/>
      <c r="C56" s="134"/>
      <c r="D56" s="38"/>
      <c r="E56" s="37"/>
      <c r="F56" s="39"/>
      <c r="G56" s="37"/>
      <c r="H56" s="39"/>
      <c r="I56" s="40"/>
      <c r="J56" s="11"/>
      <c r="K56" s="37"/>
      <c r="L56" s="39"/>
      <c r="M56" s="37"/>
      <c r="N56" s="39"/>
      <c r="O56" s="40"/>
      <c r="P56" s="11"/>
      <c r="Q56" s="37"/>
      <c r="R56" s="39"/>
      <c r="S56" s="37"/>
      <c r="T56" s="39"/>
      <c r="U56" s="40"/>
      <c r="V56" s="40"/>
      <c r="W56" s="74"/>
      <c r="X56" s="11"/>
      <c r="Y56" s="74"/>
    </row>
    <row r="57" spans="1:25" ht="14.25" customHeight="1">
      <c r="A57" s="131"/>
      <c r="B57" s="66"/>
      <c r="C57" s="134"/>
      <c r="D57" s="38"/>
      <c r="E57" s="37"/>
      <c r="F57" s="39"/>
      <c r="G57" s="37"/>
      <c r="H57" s="39"/>
      <c r="I57" s="40"/>
      <c r="J57" s="11"/>
      <c r="K57" s="37"/>
      <c r="L57" s="39"/>
      <c r="M57" s="37"/>
      <c r="N57" s="39"/>
      <c r="O57" s="40"/>
      <c r="P57" s="11"/>
      <c r="Q57" s="37"/>
      <c r="R57" s="39"/>
      <c r="S57" s="37"/>
      <c r="T57" s="39"/>
      <c r="U57" s="40"/>
      <c r="V57" s="40"/>
      <c r="W57" s="74"/>
      <c r="X57" s="11"/>
      <c r="Y57" s="74"/>
    </row>
    <row r="58" spans="1:25" ht="14.25" customHeight="1">
      <c r="A58" s="131"/>
      <c r="B58" s="66"/>
      <c r="C58" s="134"/>
      <c r="D58" s="38"/>
      <c r="E58" s="37"/>
      <c r="F58" s="39"/>
      <c r="G58" s="37"/>
      <c r="H58" s="39"/>
      <c r="I58" s="40"/>
      <c r="J58" s="11"/>
      <c r="K58" s="37"/>
      <c r="L58" s="39"/>
      <c r="M58" s="37"/>
      <c r="N58" s="39"/>
      <c r="O58" s="40"/>
      <c r="P58" s="11"/>
      <c r="Q58" s="37"/>
      <c r="R58" s="39"/>
      <c r="S58" s="37"/>
      <c r="T58" s="39"/>
      <c r="U58" s="40"/>
      <c r="V58" s="40"/>
      <c r="W58" s="74"/>
      <c r="X58" s="11"/>
      <c r="Y58" s="74"/>
    </row>
    <row r="59" spans="1:25" ht="14.25" customHeight="1">
      <c r="A59" s="131"/>
      <c r="B59" s="66"/>
      <c r="C59" s="134"/>
      <c r="D59" s="38"/>
      <c r="E59" s="37"/>
      <c r="F59" s="39"/>
      <c r="G59" s="37"/>
      <c r="H59" s="39"/>
      <c r="I59" s="40"/>
      <c r="J59" s="11"/>
      <c r="K59" s="37"/>
      <c r="L59" s="39"/>
      <c r="M59" s="37"/>
      <c r="N59" s="39"/>
      <c r="O59" s="40"/>
      <c r="P59" s="11"/>
      <c r="Q59" s="37"/>
      <c r="R59" s="39"/>
      <c r="S59" s="37"/>
      <c r="T59" s="39"/>
      <c r="U59" s="40"/>
      <c r="V59" s="40"/>
      <c r="W59" s="74"/>
      <c r="X59" s="11"/>
      <c r="Y59" s="74"/>
    </row>
    <row r="60" spans="1:25" ht="14.25" customHeight="1">
      <c r="A60" s="131"/>
      <c r="B60" s="66"/>
      <c r="C60" s="134"/>
      <c r="D60" s="38"/>
      <c r="E60" s="37"/>
      <c r="F60" s="39"/>
      <c r="G60" s="37"/>
      <c r="H60" s="39"/>
      <c r="I60" s="40"/>
      <c r="J60" s="11"/>
      <c r="K60" s="37"/>
      <c r="L60" s="39"/>
      <c r="M60" s="37"/>
      <c r="N60" s="39"/>
      <c r="O60" s="40"/>
      <c r="P60" s="11"/>
      <c r="Q60" s="37"/>
      <c r="R60" s="39"/>
      <c r="S60" s="37"/>
      <c r="T60" s="39"/>
      <c r="U60" s="40"/>
      <c r="V60" s="40"/>
      <c r="W60" s="74"/>
      <c r="X60" s="11"/>
      <c r="Y60" s="74"/>
    </row>
    <row r="61" spans="1:25" ht="14.25" customHeight="1">
      <c r="A61" s="131"/>
      <c r="B61" s="66"/>
      <c r="C61" s="134"/>
      <c r="D61" s="38"/>
      <c r="E61" s="37"/>
      <c r="F61" s="39"/>
      <c r="G61" s="37"/>
      <c r="H61" s="39"/>
      <c r="I61" s="40"/>
      <c r="J61" s="11"/>
      <c r="K61" s="37"/>
      <c r="L61" s="39"/>
      <c r="M61" s="37"/>
      <c r="N61" s="39"/>
      <c r="O61" s="40"/>
      <c r="P61" s="11"/>
      <c r="Q61" s="37"/>
      <c r="R61" s="39"/>
      <c r="S61" s="37"/>
      <c r="T61" s="39"/>
      <c r="U61" s="40"/>
      <c r="V61" s="40"/>
      <c r="W61" s="74"/>
      <c r="X61" s="11"/>
      <c r="Y61" s="74"/>
    </row>
    <row r="62" spans="1:25" ht="14.25" customHeight="1">
      <c r="A62" s="131"/>
      <c r="B62" s="66"/>
      <c r="C62" s="134"/>
      <c r="D62" s="38"/>
      <c r="E62" s="37"/>
      <c r="F62" s="39"/>
      <c r="G62" s="37"/>
      <c r="H62" s="39"/>
      <c r="I62" s="40"/>
      <c r="J62" s="11"/>
      <c r="K62" s="37"/>
      <c r="L62" s="39"/>
      <c r="M62" s="37"/>
      <c r="N62" s="39"/>
      <c r="O62" s="40"/>
      <c r="P62" s="11"/>
      <c r="Q62" s="37"/>
      <c r="R62" s="39"/>
      <c r="S62" s="37"/>
      <c r="T62" s="39"/>
      <c r="U62" s="40"/>
      <c r="V62" s="40"/>
      <c r="W62" s="74"/>
      <c r="X62" s="11"/>
      <c r="Y62" s="74"/>
    </row>
    <row r="63" spans="1:25" ht="14.25" customHeight="1">
      <c r="A63" s="131"/>
      <c r="B63" s="66"/>
      <c r="C63" s="134"/>
      <c r="D63" s="38"/>
      <c r="E63" s="37"/>
      <c r="F63" s="39"/>
      <c r="G63" s="37"/>
      <c r="H63" s="39"/>
      <c r="I63" s="40"/>
      <c r="J63" s="11"/>
      <c r="K63" s="37"/>
      <c r="L63" s="39"/>
      <c r="M63" s="37"/>
      <c r="N63" s="39"/>
      <c r="O63" s="40"/>
      <c r="P63" s="11"/>
      <c r="Q63" s="37"/>
      <c r="R63" s="39"/>
      <c r="S63" s="37"/>
      <c r="T63" s="39"/>
      <c r="U63" s="40"/>
      <c r="V63" s="40"/>
      <c r="W63" s="74"/>
      <c r="X63" s="11"/>
      <c r="Y63" s="74"/>
    </row>
    <row r="64" spans="1:25" ht="14.25" customHeight="1">
      <c r="A64" s="131"/>
      <c r="B64" s="66"/>
      <c r="C64" s="134"/>
      <c r="D64" s="38"/>
      <c r="E64" s="37"/>
      <c r="F64" s="39"/>
      <c r="G64" s="37"/>
      <c r="H64" s="39"/>
      <c r="I64" s="40"/>
      <c r="J64" s="11"/>
      <c r="K64" s="37"/>
      <c r="L64" s="39"/>
      <c r="M64" s="37"/>
      <c r="N64" s="39"/>
      <c r="O64" s="40"/>
      <c r="P64" s="11"/>
      <c r="Q64" s="37"/>
      <c r="R64" s="39"/>
      <c r="S64" s="37"/>
      <c r="T64" s="39"/>
      <c r="U64" s="40"/>
      <c r="V64" s="40"/>
      <c r="W64" s="74"/>
      <c r="X64" s="11"/>
      <c r="Y64" s="74"/>
    </row>
    <row r="65" spans="1:25" ht="14.25" customHeight="1">
      <c r="A65" s="131"/>
      <c r="B65" s="66"/>
      <c r="C65" s="134"/>
      <c r="D65" s="38"/>
      <c r="E65" s="37"/>
      <c r="F65" s="39"/>
      <c r="G65" s="37"/>
      <c r="H65" s="39"/>
      <c r="I65" s="40"/>
      <c r="J65" s="11"/>
      <c r="K65" s="37"/>
      <c r="L65" s="39"/>
      <c r="M65" s="37"/>
      <c r="N65" s="39"/>
      <c r="O65" s="40"/>
      <c r="P65" s="11"/>
      <c r="Q65" s="37"/>
      <c r="R65" s="39"/>
      <c r="S65" s="37"/>
      <c r="T65" s="39"/>
      <c r="U65" s="40"/>
      <c r="V65" s="40"/>
      <c r="W65" s="74"/>
      <c r="X65" s="11"/>
      <c r="Y65" s="74"/>
    </row>
    <row r="66" spans="1:25" ht="14.25" customHeight="1">
      <c r="A66" s="131"/>
      <c r="B66" s="66"/>
      <c r="C66" s="134"/>
      <c r="D66" s="38"/>
      <c r="E66" s="37"/>
      <c r="F66" s="39"/>
      <c r="G66" s="37"/>
      <c r="H66" s="39"/>
      <c r="I66" s="40"/>
      <c r="J66" s="11"/>
      <c r="K66" s="37"/>
      <c r="L66" s="39"/>
      <c r="M66" s="37"/>
      <c r="N66" s="39"/>
      <c r="O66" s="40"/>
      <c r="P66" s="11"/>
      <c r="Q66" s="37"/>
      <c r="R66" s="39"/>
      <c r="S66" s="37"/>
      <c r="T66" s="39"/>
      <c r="U66" s="40"/>
      <c r="V66" s="40"/>
      <c r="W66" s="74"/>
      <c r="X66" s="11"/>
      <c r="Y66" s="74"/>
    </row>
    <row r="67" spans="1:25" ht="14.25" customHeight="1">
      <c r="A67" s="131"/>
      <c r="B67" s="66"/>
      <c r="C67" s="134"/>
      <c r="D67" s="38"/>
      <c r="E67" s="37"/>
      <c r="F67" s="39"/>
      <c r="G67" s="37"/>
      <c r="H67" s="39"/>
      <c r="I67" s="40"/>
      <c r="J67" s="11"/>
      <c r="K67" s="37"/>
      <c r="L67" s="39"/>
      <c r="M67" s="37"/>
      <c r="N67" s="39"/>
      <c r="O67" s="40"/>
      <c r="P67" s="11"/>
      <c r="Q67" s="37"/>
      <c r="R67" s="39"/>
      <c r="S67" s="37"/>
      <c r="T67" s="39"/>
      <c r="U67" s="40"/>
      <c r="V67" s="40"/>
      <c r="W67" s="74"/>
      <c r="X67" s="11"/>
      <c r="Y67" s="74"/>
    </row>
    <row r="68" spans="1:25" ht="14.25" customHeight="1">
      <c r="A68" s="131"/>
      <c r="B68" s="66"/>
      <c r="C68" s="134"/>
      <c r="D68" s="38"/>
      <c r="E68" s="37"/>
      <c r="F68" s="39"/>
      <c r="G68" s="37"/>
      <c r="H68" s="39"/>
      <c r="I68" s="40"/>
      <c r="J68" s="11"/>
      <c r="K68" s="37"/>
      <c r="L68" s="39"/>
      <c r="M68" s="37"/>
      <c r="N68" s="39"/>
      <c r="O68" s="40"/>
      <c r="P68" s="11"/>
      <c r="Q68" s="37"/>
      <c r="R68" s="39"/>
      <c r="S68" s="37"/>
      <c r="T68" s="39"/>
      <c r="U68" s="40"/>
      <c r="V68" s="40"/>
      <c r="W68" s="74"/>
      <c r="X68" s="11"/>
      <c r="Y68" s="74"/>
    </row>
    <row r="69" spans="1:25" ht="14.25" customHeight="1">
      <c r="A69" s="131"/>
      <c r="B69" s="66"/>
      <c r="C69" s="134"/>
      <c r="D69" s="38"/>
      <c r="E69" s="37"/>
      <c r="F69" s="39"/>
      <c r="G69" s="37"/>
      <c r="H69" s="39"/>
      <c r="I69" s="40"/>
      <c r="J69" s="11"/>
      <c r="K69" s="37"/>
      <c r="L69" s="39"/>
      <c r="M69" s="37"/>
      <c r="N69" s="39"/>
      <c r="O69" s="40"/>
      <c r="P69" s="11"/>
      <c r="Q69" s="37"/>
      <c r="R69" s="39"/>
      <c r="S69" s="37"/>
      <c r="T69" s="39"/>
      <c r="U69" s="40"/>
      <c r="V69" s="40"/>
      <c r="W69" s="74"/>
      <c r="X69" s="11"/>
      <c r="Y69" s="74"/>
    </row>
    <row r="70" spans="1:25" ht="14.25" customHeight="1">
      <c r="A70" s="131"/>
      <c r="B70" s="66"/>
      <c r="C70" s="134"/>
      <c r="D70" s="38"/>
      <c r="E70" s="37"/>
      <c r="F70" s="39"/>
      <c r="G70" s="37"/>
      <c r="H70" s="39"/>
      <c r="I70" s="40"/>
      <c r="J70" s="11"/>
      <c r="K70" s="37"/>
      <c r="L70" s="39"/>
      <c r="M70" s="37"/>
      <c r="N70" s="39"/>
      <c r="O70" s="40"/>
      <c r="P70" s="11"/>
      <c r="Q70" s="37"/>
      <c r="R70" s="39"/>
      <c r="S70" s="37"/>
      <c r="T70" s="39"/>
      <c r="U70" s="40"/>
      <c r="V70" s="40"/>
      <c r="W70" s="74"/>
      <c r="X70" s="11"/>
      <c r="Y70" s="74"/>
    </row>
    <row r="71" spans="1:25" ht="14.25" customHeight="1">
      <c r="A71" s="131"/>
      <c r="B71" s="66"/>
      <c r="C71" s="134"/>
      <c r="D71" s="38"/>
      <c r="E71" s="37"/>
      <c r="F71" s="39"/>
      <c r="G71" s="37"/>
      <c r="H71" s="39"/>
      <c r="I71" s="40"/>
      <c r="J71" s="11"/>
      <c r="K71" s="37"/>
      <c r="L71" s="39"/>
      <c r="M71" s="37"/>
      <c r="N71" s="39"/>
      <c r="O71" s="40"/>
      <c r="P71" s="11"/>
      <c r="Q71" s="37"/>
      <c r="R71" s="39"/>
      <c r="S71" s="37"/>
      <c r="T71" s="39"/>
      <c r="U71" s="40"/>
      <c r="V71" s="40"/>
      <c r="W71" s="74"/>
      <c r="X71" s="11"/>
      <c r="Y71" s="74"/>
    </row>
    <row r="72" spans="1:25" ht="14.25" customHeight="1">
      <c r="A72" s="131"/>
      <c r="B72" s="66"/>
      <c r="C72" s="134"/>
      <c r="D72" s="38"/>
      <c r="E72" s="37"/>
      <c r="F72" s="39"/>
      <c r="G72" s="37"/>
      <c r="H72" s="39"/>
      <c r="I72" s="40"/>
      <c r="J72" s="11"/>
      <c r="K72" s="37"/>
      <c r="L72" s="39"/>
      <c r="M72" s="37"/>
      <c r="N72" s="39"/>
      <c r="O72" s="40"/>
      <c r="P72" s="11"/>
      <c r="Q72" s="37"/>
      <c r="R72" s="39"/>
      <c r="S72" s="37"/>
      <c r="T72" s="39"/>
      <c r="U72" s="40"/>
      <c r="V72" s="40"/>
      <c r="W72" s="74"/>
      <c r="X72" s="11"/>
      <c r="Y72" s="74"/>
    </row>
    <row r="73" spans="1:25" ht="14.25" customHeight="1">
      <c r="A73" s="131"/>
      <c r="B73" s="66"/>
      <c r="C73" s="134"/>
      <c r="D73" s="38"/>
      <c r="E73" s="37"/>
      <c r="F73" s="39"/>
      <c r="G73" s="37"/>
      <c r="H73" s="39"/>
      <c r="I73" s="40"/>
      <c r="J73" s="11"/>
      <c r="K73" s="37"/>
      <c r="L73" s="39"/>
      <c r="M73" s="37"/>
      <c r="N73" s="39"/>
      <c r="O73" s="40"/>
      <c r="P73" s="11"/>
      <c r="Q73" s="37"/>
      <c r="R73" s="39"/>
      <c r="S73" s="37"/>
      <c r="T73" s="39"/>
      <c r="U73" s="40"/>
      <c r="V73" s="40"/>
      <c r="W73" s="74"/>
      <c r="X73" s="11"/>
      <c r="Y73" s="74"/>
    </row>
    <row r="74" spans="1:25" ht="14.25" customHeight="1">
      <c r="A74" s="131"/>
      <c r="B74" s="66"/>
      <c r="C74" s="134"/>
      <c r="D74" s="38"/>
      <c r="E74" s="37"/>
      <c r="F74" s="39"/>
      <c r="G74" s="37"/>
      <c r="H74" s="39"/>
      <c r="I74" s="40"/>
      <c r="J74" s="11"/>
      <c r="K74" s="37"/>
      <c r="L74" s="39"/>
      <c r="M74" s="37"/>
      <c r="N74" s="39"/>
      <c r="O74" s="40"/>
      <c r="P74" s="11"/>
      <c r="Q74" s="37"/>
      <c r="R74" s="39"/>
      <c r="S74" s="37"/>
      <c r="T74" s="39"/>
      <c r="U74" s="40"/>
      <c r="V74" s="40"/>
      <c r="W74" s="74"/>
      <c r="X74" s="11"/>
      <c r="Y74" s="74"/>
    </row>
    <row r="75" spans="1:25" ht="14.25" customHeight="1">
      <c r="A75" s="131"/>
      <c r="B75" s="66"/>
      <c r="C75" s="134"/>
      <c r="D75" s="38"/>
      <c r="E75" s="37"/>
      <c r="F75" s="39"/>
      <c r="G75" s="37"/>
      <c r="H75" s="39"/>
      <c r="I75" s="40"/>
      <c r="J75" s="11"/>
      <c r="K75" s="37"/>
      <c r="L75" s="39"/>
      <c r="M75" s="37"/>
      <c r="N75" s="39"/>
      <c r="O75" s="40"/>
      <c r="P75" s="11"/>
      <c r="Q75" s="37"/>
      <c r="R75" s="39"/>
      <c r="S75" s="37"/>
      <c r="T75" s="39"/>
      <c r="U75" s="40"/>
      <c r="V75" s="40"/>
      <c r="W75" s="74"/>
      <c r="X75" s="11"/>
      <c r="Y75" s="74"/>
    </row>
    <row r="76" spans="1:25" ht="12.75">
      <c r="A76" s="38"/>
      <c r="B76" s="12" t="s">
        <v>82</v>
      </c>
      <c r="C76" s="38"/>
      <c r="D76" s="38"/>
      <c r="E76" s="37"/>
      <c r="F76" s="39"/>
      <c r="G76" s="37"/>
      <c r="H76" s="39"/>
      <c r="I76" s="40"/>
      <c r="J76" s="11"/>
      <c r="K76" s="37"/>
      <c r="L76" s="39"/>
      <c r="M76" s="37"/>
      <c r="N76" s="39"/>
      <c r="O76" s="40"/>
      <c r="P76" s="11"/>
      <c r="Q76" s="37"/>
      <c r="R76" s="39"/>
      <c r="S76" s="37"/>
      <c r="T76" s="39"/>
      <c r="U76" s="40"/>
      <c r="V76" s="40"/>
      <c r="W76" s="74"/>
      <c r="X76" s="11"/>
      <c r="Y76" s="75" t="s">
        <v>42</v>
      </c>
    </row>
    <row r="77" spans="1:25" ht="12.75">
      <c r="A77" s="68"/>
      <c r="B77" s="12" t="s">
        <v>19</v>
      </c>
      <c r="C77" s="69"/>
      <c r="D77" s="69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5"/>
      <c r="P77" s="11"/>
      <c r="Q77" s="15"/>
      <c r="R77" s="11"/>
      <c r="S77" s="11"/>
      <c r="T77" s="11"/>
      <c r="U77" s="11"/>
      <c r="V77" s="11"/>
      <c r="W77" s="68"/>
      <c r="X77" s="11"/>
      <c r="Y77" s="68"/>
    </row>
    <row r="78" spans="1:27" ht="13.5" thickBot="1">
      <c r="A78" s="18" t="s">
        <v>3</v>
      </c>
      <c r="B78" s="19" t="s">
        <v>0</v>
      </c>
      <c r="C78" s="19" t="s">
        <v>60</v>
      </c>
      <c r="D78" s="19"/>
      <c r="E78" s="20"/>
      <c r="F78" s="21" t="s">
        <v>1</v>
      </c>
      <c r="G78" s="21"/>
      <c r="H78" s="21"/>
      <c r="I78" s="19" t="s">
        <v>4</v>
      </c>
      <c r="J78" s="21"/>
      <c r="K78" s="21"/>
      <c r="L78" s="21" t="s">
        <v>2</v>
      </c>
      <c r="M78" s="21"/>
      <c r="N78" s="21"/>
      <c r="O78" s="41" t="s">
        <v>4</v>
      </c>
      <c r="P78" s="20"/>
      <c r="Q78" s="22"/>
      <c r="R78" s="21" t="s">
        <v>32</v>
      </c>
      <c r="S78" s="21"/>
      <c r="T78" s="21"/>
      <c r="U78" s="19" t="s">
        <v>4</v>
      </c>
      <c r="V78" s="21"/>
      <c r="W78" s="23" t="s">
        <v>634</v>
      </c>
      <c r="X78" s="11"/>
      <c r="Y78" s="24" t="s">
        <v>31</v>
      </c>
      <c r="Z78" s="1"/>
      <c r="AA78" s="1"/>
    </row>
    <row r="79" spans="1:27" ht="13.5" thickTop="1">
      <c r="A79" s="132">
        <v>1</v>
      </c>
      <c r="B79" s="63" t="s">
        <v>286</v>
      </c>
      <c r="C79" s="125" t="s">
        <v>465</v>
      </c>
      <c r="D79" s="86"/>
      <c r="E79" s="30">
        <v>14</v>
      </c>
      <c r="F79" s="26" t="s">
        <v>287</v>
      </c>
      <c r="G79" s="33">
        <v>9</v>
      </c>
      <c r="H79" s="32" t="s">
        <v>377</v>
      </c>
      <c r="I79" s="28">
        <f aca="true" t="shared" si="13" ref="I79:I88">SUM(E79,G79)</f>
        <v>23</v>
      </c>
      <c r="J79" s="11"/>
      <c r="K79" s="31">
        <v>9</v>
      </c>
      <c r="L79" s="32" t="s">
        <v>449</v>
      </c>
      <c r="M79" s="35">
        <v>14</v>
      </c>
      <c r="N79" s="32" t="s">
        <v>356</v>
      </c>
      <c r="O79" s="28">
        <f aca="true" t="shared" si="14" ref="O79:O88">SUM(K79,M79)</f>
        <v>23</v>
      </c>
      <c r="P79" s="11"/>
      <c r="Q79" s="31">
        <v>9</v>
      </c>
      <c r="R79" s="32" t="s">
        <v>380</v>
      </c>
      <c r="S79" s="33">
        <v>9</v>
      </c>
      <c r="T79" s="32" t="s">
        <v>66</v>
      </c>
      <c r="U79" s="28">
        <f aca="true" t="shared" si="15" ref="U79:U88">SUM(Q79,S79)</f>
        <v>18</v>
      </c>
      <c r="V79" s="40"/>
      <c r="W79" s="73">
        <v>5</v>
      </c>
      <c r="X79" s="11"/>
      <c r="Y79" s="73">
        <f aca="true" t="shared" si="16" ref="Y79:Y94">SUM(I79,O79,U79,W79)</f>
        <v>69</v>
      </c>
      <c r="AA79" s="1"/>
    </row>
    <row r="80" spans="1:27" ht="12.75">
      <c r="A80" s="133">
        <v>2</v>
      </c>
      <c r="B80" s="64" t="s">
        <v>83</v>
      </c>
      <c r="C80" s="126" t="s">
        <v>84</v>
      </c>
      <c r="D80" s="86"/>
      <c r="E80" s="35">
        <v>14</v>
      </c>
      <c r="F80" s="32" t="s">
        <v>61</v>
      </c>
      <c r="G80" s="33">
        <v>7</v>
      </c>
      <c r="H80" s="32" t="s">
        <v>62</v>
      </c>
      <c r="I80" s="28">
        <f t="shared" si="13"/>
        <v>21</v>
      </c>
      <c r="J80" s="11"/>
      <c r="K80" s="31">
        <v>9</v>
      </c>
      <c r="L80" s="32" t="s">
        <v>432</v>
      </c>
      <c r="M80" s="33">
        <v>9</v>
      </c>
      <c r="N80" s="32" t="s">
        <v>374</v>
      </c>
      <c r="O80" s="28">
        <f t="shared" si="14"/>
        <v>18</v>
      </c>
      <c r="P80" s="11"/>
      <c r="Q80" s="31">
        <v>9</v>
      </c>
      <c r="R80" s="32" t="s">
        <v>559</v>
      </c>
      <c r="S80" s="33">
        <v>9</v>
      </c>
      <c r="T80" s="32" t="s">
        <v>609</v>
      </c>
      <c r="U80" s="28">
        <f t="shared" si="15"/>
        <v>18</v>
      </c>
      <c r="V80" s="40"/>
      <c r="W80" s="98">
        <v>5</v>
      </c>
      <c r="X80" s="11"/>
      <c r="Y80" s="73">
        <f t="shared" si="16"/>
        <v>62</v>
      </c>
      <c r="AA80" s="1"/>
    </row>
    <row r="81" spans="1:27" ht="12.75">
      <c r="A81" s="133">
        <v>3</v>
      </c>
      <c r="B81" s="64" t="s">
        <v>246</v>
      </c>
      <c r="C81" s="126" t="s">
        <v>465</v>
      </c>
      <c r="D81" s="86"/>
      <c r="E81" s="33">
        <v>7</v>
      </c>
      <c r="F81" s="32" t="s">
        <v>66</v>
      </c>
      <c r="G81" s="33">
        <v>7</v>
      </c>
      <c r="H81" s="32" t="s">
        <v>356</v>
      </c>
      <c r="I81" s="28">
        <f t="shared" si="13"/>
        <v>14</v>
      </c>
      <c r="J81" s="11"/>
      <c r="K81" s="31">
        <v>7</v>
      </c>
      <c r="L81" s="32" t="s">
        <v>287</v>
      </c>
      <c r="M81" s="33">
        <v>7</v>
      </c>
      <c r="N81" s="32" t="s">
        <v>377</v>
      </c>
      <c r="O81" s="28">
        <f t="shared" si="14"/>
        <v>14</v>
      </c>
      <c r="P81" s="11"/>
      <c r="Q81" s="31">
        <v>6</v>
      </c>
      <c r="R81" s="32" t="s">
        <v>571</v>
      </c>
      <c r="S81" s="33">
        <v>9</v>
      </c>
      <c r="T81" s="32" t="s">
        <v>591</v>
      </c>
      <c r="U81" s="28">
        <f t="shared" si="15"/>
        <v>15</v>
      </c>
      <c r="V81" s="40"/>
      <c r="W81" s="98">
        <v>5</v>
      </c>
      <c r="X81" s="11"/>
      <c r="Y81" s="73">
        <f t="shared" si="16"/>
        <v>48</v>
      </c>
      <c r="AA81" s="1"/>
    </row>
    <row r="82" spans="1:27" ht="12.75">
      <c r="A82" s="133">
        <v>4</v>
      </c>
      <c r="B82" s="64" t="s">
        <v>85</v>
      </c>
      <c r="C82" s="126" t="s">
        <v>465</v>
      </c>
      <c r="D82" s="86"/>
      <c r="E82" s="33">
        <v>7</v>
      </c>
      <c r="F82" s="32" t="s">
        <v>61</v>
      </c>
      <c r="G82" s="33">
        <v>7</v>
      </c>
      <c r="H82" s="32" t="s">
        <v>380</v>
      </c>
      <c r="I82" s="36">
        <f t="shared" si="13"/>
        <v>14</v>
      </c>
      <c r="J82" s="11"/>
      <c r="K82" s="31">
        <v>6</v>
      </c>
      <c r="L82" s="32" t="s">
        <v>432</v>
      </c>
      <c r="M82" s="33">
        <v>6</v>
      </c>
      <c r="N82" s="32" t="s">
        <v>62</v>
      </c>
      <c r="O82" s="36">
        <f t="shared" si="14"/>
        <v>12</v>
      </c>
      <c r="P82" s="11"/>
      <c r="Q82" s="31">
        <v>7</v>
      </c>
      <c r="R82" s="32" t="s">
        <v>559</v>
      </c>
      <c r="S82" s="33">
        <v>6</v>
      </c>
      <c r="T82" s="32" t="s">
        <v>377</v>
      </c>
      <c r="U82" s="36">
        <f t="shared" si="15"/>
        <v>13</v>
      </c>
      <c r="V82" s="40"/>
      <c r="W82" s="98">
        <v>5</v>
      </c>
      <c r="X82" s="11"/>
      <c r="Y82" s="73">
        <f t="shared" si="16"/>
        <v>44</v>
      </c>
      <c r="AA82" s="1"/>
    </row>
    <row r="83" spans="1:27" ht="12.75">
      <c r="A83" s="133">
        <v>5</v>
      </c>
      <c r="B83" s="64" t="s">
        <v>290</v>
      </c>
      <c r="C83" s="126" t="s">
        <v>495</v>
      </c>
      <c r="D83" s="86"/>
      <c r="E83" s="33">
        <v>5</v>
      </c>
      <c r="F83" s="32" t="s">
        <v>287</v>
      </c>
      <c r="G83" s="33">
        <v>7</v>
      </c>
      <c r="H83" s="32" t="s">
        <v>377</v>
      </c>
      <c r="I83" s="36">
        <f t="shared" si="13"/>
        <v>12</v>
      </c>
      <c r="J83" s="11"/>
      <c r="K83" s="31">
        <v>5</v>
      </c>
      <c r="L83" s="32" t="s">
        <v>432</v>
      </c>
      <c r="M83" s="33" t="s">
        <v>358</v>
      </c>
      <c r="N83" s="32" t="s">
        <v>347</v>
      </c>
      <c r="O83" s="36">
        <f t="shared" si="14"/>
        <v>5</v>
      </c>
      <c r="P83" s="11"/>
      <c r="Q83" s="31">
        <v>7</v>
      </c>
      <c r="R83" s="32" t="s">
        <v>62</v>
      </c>
      <c r="S83" s="33">
        <v>7</v>
      </c>
      <c r="T83" s="32" t="s">
        <v>380</v>
      </c>
      <c r="U83" s="36">
        <f t="shared" si="15"/>
        <v>14</v>
      </c>
      <c r="V83" s="40"/>
      <c r="W83" s="98">
        <v>5</v>
      </c>
      <c r="X83" s="11"/>
      <c r="Y83" s="73">
        <f t="shared" si="16"/>
        <v>36</v>
      </c>
      <c r="AA83" s="1"/>
    </row>
    <row r="84" spans="1:27" ht="12.75">
      <c r="A84" s="133">
        <v>6</v>
      </c>
      <c r="B84" s="64" t="s">
        <v>288</v>
      </c>
      <c r="C84" s="126" t="s">
        <v>63</v>
      </c>
      <c r="D84" s="86"/>
      <c r="E84" s="33">
        <v>7</v>
      </c>
      <c r="F84" s="32" t="s">
        <v>287</v>
      </c>
      <c r="G84" s="33">
        <v>9</v>
      </c>
      <c r="H84" s="32" t="s">
        <v>356</v>
      </c>
      <c r="I84" s="36">
        <f>SUM(E84,G84)</f>
        <v>16</v>
      </c>
      <c r="J84" s="11"/>
      <c r="K84" s="31">
        <v>9</v>
      </c>
      <c r="L84" s="32" t="s">
        <v>62</v>
      </c>
      <c r="M84" s="33">
        <v>9</v>
      </c>
      <c r="N84" s="32" t="s">
        <v>347</v>
      </c>
      <c r="O84" s="36">
        <f>SUM(K84,M84)</f>
        <v>18</v>
      </c>
      <c r="P84" s="11"/>
      <c r="Q84" s="31"/>
      <c r="R84" s="32"/>
      <c r="S84" s="35"/>
      <c r="T84" s="32"/>
      <c r="U84" s="36">
        <f>SUM(Q84,S84)</f>
        <v>0</v>
      </c>
      <c r="V84" s="40"/>
      <c r="W84" s="98"/>
      <c r="X84" s="11"/>
      <c r="Y84" s="73">
        <f t="shared" si="16"/>
        <v>34</v>
      </c>
      <c r="AA84" s="1"/>
    </row>
    <row r="85" spans="1:27" ht="12.75">
      <c r="A85" s="133">
        <v>7</v>
      </c>
      <c r="B85" s="64" t="s">
        <v>395</v>
      </c>
      <c r="C85" s="126" t="s">
        <v>63</v>
      </c>
      <c r="D85" s="86"/>
      <c r="E85" s="33">
        <v>9</v>
      </c>
      <c r="F85" s="32" t="s">
        <v>66</v>
      </c>
      <c r="G85" s="33">
        <v>9</v>
      </c>
      <c r="H85" s="32" t="s">
        <v>380</v>
      </c>
      <c r="I85" s="36">
        <f>SUM(E85,G85)</f>
        <v>18</v>
      </c>
      <c r="J85" s="11"/>
      <c r="K85" s="31">
        <v>7</v>
      </c>
      <c r="L85" s="32" t="s">
        <v>356</v>
      </c>
      <c r="M85" s="33">
        <v>6</v>
      </c>
      <c r="N85" s="32" t="s">
        <v>374</v>
      </c>
      <c r="O85" s="36">
        <f>SUM(K85,M85)</f>
        <v>13</v>
      </c>
      <c r="P85" s="11"/>
      <c r="Q85" s="31"/>
      <c r="R85" s="32"/>
      <c r="S85" s="33"/>
      <c r="T85" s="32"/>
      <c r="U85" s="36">
        <f>SUM(Q85,S85)</f>
        <v>0</v>
      </c>
      <c r="V85" s="40"/>
      <c r="W85" s="98"/>
      <c r="X85" s="11"/>
      <c r="Y85" s="73">
        <f t="shared" si="16"/>
        <v>31</v>
      </c>
      <c r="AA85" s="1"/>
    </row>
    <row r="86" spans="1:27" ht="12.75">
      <c r="A86" s="133">
        <v>8</v>
      </c>
      <c r="B86" s="64" t="s">
        <v>181</v>
      </c>
      <c r="C86" s="126" t="s">
        <v>194</v>
      </c>
      <c r="D86" s="86"/>
      <c r="E86" s="33">
        <v>9</v>
      </c>
      <c r="F86" s="32" t="s">
        <v>62</v>
      </c>
      <c r="G86" s="33">
        <v>9</v>
      </c>
      <c r="H86" s="32" t="s">
        <v>374</v>
      </c>
      <c r="I86" s="36">
        <f>SUM(E86,G86)</f>
        <v>18</v>
      </c>
      <c r="J86" s="11"/>
      <c r="K86" s="31"/>
      <c r="L86" s="32"/>
      <c r="M86" s="33"/>
      <c r="N86" s="32"/>
      <c r="O86" s="36">
        <f>SUM(K86,M86)</f>
        <v>0</v>
      </c>
      <c r="P86" s="11"/>
      <c r="Q86" s="31"/>
      <c r="R86" s="32"/>
      <c r="S86" s="33"/>
      <c r="T86" s="32"/>
      <c r="U86" s="36">
        <f>SUM(Q86,S86)</f>
        <v>0</v>
      </c>
      <c r="V86" s="40"/>
      <c r="W86" s="98"/>
      <c r="X86" s="11"/>
      <c r="Y86" s="73">
        <f t="shared" si="16"/>
        <v>18</v>
      </c>
      <c r="AA86" s="1"/>
    </row>
    <row r="87" spans="1:27" ht="12.75">
      <c r="A87" s="133">
        <v>8</v>
      </c>
      <c r="B87" s="64" t="s">
        <v>570</v>
      </c>
      <c r="C87" s="126" t="s">
        <v>149</v>
      </c>
      <c r="D87" s="86"/>
      <c r="E87" s="33"/>
      <c r="F87" s="32"/>
      <c r="G87" s="33"/>
      <c r="H87" s="32"/>
      <c r="I87" s="36">
        <f>SUM(E87,G87)</f>
        <v>0</v>
      </c>
      <c r="J87" s="11"/>
      <c r="K87" s="31"/>
      <c r="L87" s="32"/>
      <c r="M87" s="33"/>
      <c r="N87" s="32"/>
      <c r="O87" s="36">
        <f>SUM(K87,M87)</f>
        <v>0</v>
      </c>
      <c r="P87" s="11"/>
      <c r="Q87" s="31">
        <v>9</v>
      </c>
      <c r="R87" s="32" t="s">
        <v>571</v>
      </c>
      <c r="S87" s="33">
        <v>9</v>
      </c>
      <c r="T87" s="32" t="s">
        <v>62</v>
      </c>
      <c r="U87" s="36">
        <f>SUM(Q87,S87)</f>
        <v>18</v>
      </c>
      <c r="V87" s="40"/>
      <c r="W87" s="98"/>
      <c r="X87" s="11"/>
      <c r="Y87" s="73">
        <f t="shared" si="16"/>
        <v>18</v>
      </c>
      <c r="AA87" s="1"/>
    </row>
    <row r="88" spans="1:27" ht="12.75">
      <c r="A88" s="133">
        <v>9</v>
      </c>
      <c r="B88" s="64" t="s">
        <v>450</v>
      </c>
      <c r="C88" s="126" t="s">
        <v>63</v>
      </c>
      <c r="D88" s="86"/>
      <c r="E88" s="33"/>
      <c r="F88" s="32"/>
      <c r="G88" s="33"/>
      <c r="H88" s="32"/>
      <c r="I88" s="36">
        <f t="shared" si="13"/>
        <v>0</v>
      </c>
      <c r="J88" s="11"/>
      <c r="K88" s="31">
        <v>7</v>
      </c>
      <c r="L88" s="32" t="s">
        <v>449</v>
      </c>
      <c r="M88" s="33">
        <v>9</v>
      </c>
      <c r="N88" s="32" t="s">
        <v>380</v>
      </c>
      <c r="O88" s="36">
        <f t="shared" si="14"/>
        <v>16</v>
      </c>
      <c r="P88" s="11"/>
      <c r="Q88" s="31"/>
      <c r="R88" s="32"/>
      <c r="S88" s="33"/>
      <c r="T88" s="32"/>
      <c r="U88" s="36">
        <f t="shared" si="15"/>
        <v>0</v>
      </c>
      <c r="V88" s="40"/>
      <c r="W88" s="98"/>
      <c r="X88" s="11"/>
      <c r="Y88" s="73">
        <f t="shared" si="16"/>
        <v>16</v>
      </c>
      <c r="AA88" s="1"/>
    </row>
    <row r="89" spans="1:27" ht="12.75">
      <c r="A89" s="133">
        <v>9</v>
      </c>
      <c r="B89" s="64" t="s">
        <v>488</v>
      </c>
      <c r="C89" s="126" t="s">
        <v>84</v>
      </c>
      <c r="D89" s="86"/>
      <c r="E89" s="33"/>
      <c r="F89" s="32"/>
      <c r="G89" s="33"/>
      <c r="H89" s="32"/>
      <c r="I89" s="36">
        <f aca="true" t="shared" si="17" ref="I89:I104">SUM(E89,G89)</f>
        <v>0</v>
      </c>
      <c r="J89" s="11"/>
      <c r="K89" s="31">
        <v>9</v>
      </c>
      <c r="L89" s="32" t="s">
        <v>287</v>
      </c>
      <c r="M89" s="33">
        <v>7</v>
      </c>
      <c r="N89" s="32" t="s">
        <v>380</v>
      </c>
      <c r="O89" s="36">
        <f aca="true" t="shared" si="18" ref="O89:O104">SUM(K89,M89)</f>
        <v>16</v>
      </c>
      <c r="P89" s="11"/>
      <c r="Q89" s="31"/>
      <c r="R89" s="32"/>
      <c r="S89" s="33"/>
      <c r="T89" s="32"/>
      <c r="U89" s="36">
        <f aca="true" t="shared" si="19" ref="U89:U104">SUM(Q89,S89)</f>
        <v>0</v>
      </c>
      <c r="V89" s="40"/>
      <c r="W89" s="98"/>
      <c r="X89" s="11"/>
      <c r="Y89" s="73">
        <f t="shared" si="16"/>
        <v>16</v>
      </c>
      <c r="AA89" s="1"/>
    </row>
    <row r="90" spans="1:27" ht="12.75">
      <c r="A90" s="133">
        <v>9</v>
      </c>
      <c r="B90" s="64" t="s">
        <v>520</v>
      </c>
      <c r="C90" s="126" t="s">
        <v>63</v>
      </c>
      <c r="D90" s="86"/>
      <c r="E90" s="33"/>
      <c r="F90" s="32"/>
      <c r="G90" s="33"/>
      <c r="H90" s="32"/>
      <c r="I90" s="36">
        <f t="shared" si="17"/>
        <v>0</v>
      </c>
      <c r="J90" s="11"/>
      <c r="K90" s="31">
        <v>7</v>
      </c>
      <c r="L90" s="32" t="s">
        <v>347</v>
      </c>
      <c r="M90" s="33">
        <v>9</v>
      </c>
      <c r="N90" s="32" t="s">
        <v>377</v>
      </c>
      <c r="O90" s="36">
        <f t="shared" si="18"/>
        <v>16</v>
      </c>
      <c r="P90" s="11"/>
      <c r="Q90" s="31"/>
      <c r="R90" s="32"/>
      <c r="S90" s="33"/>
      <c r="T90" s="32"/>
      <c r="U90" s="36">
        <f t="shared" si="19"/>
        <v>0</v>
      </c>
      <c r="V90" s="40"/>
      <c r="W90" s="98"/>
      <c r="X90" s="11"/>
      <c r="Y90" s="73">
        <f t="shared" si="16"/>
        <v>16</v>
      </c>
      <c r="AA90" s="1"/>
    </row>
    <row r="91" spans="1:25" ht="12.75">
      <c r="A91" s="184">
        <v>9</v>
      </c>
      <c r="B91" s="64" t="s">
        <v>572</v>
      </c>
      <c r="C91" s="126" t="s">
        <v>147</v>
      </c>
      <c r="D91" s="86"/>
      <c r="E91" s="33"/>
      <c r="F91" s="32"/>
      <c r="G91" s="33"/>
      <c r="H91" s="32"/>
      <c r="I91" s="36">
        <f t="shared" si="17"/>
        <v>0</v>
      </c>
      <c r="J91" s="11"/>
      <c r="K91" s="31"/>
      <c r="L91" s="32"/>
      <c r="M91" s="33"/>
      <c r="N91" s="32"/>
      <c r="O91" s="36">
        <f t="shared" si="18"/>
        <v>0</v>
      </c>
      <c r="P91" s="11"/>
      <c r="Q91" s="31">
        <v>7</v>
      </c>
      <c r="R91" s="32" t="s">
        <v>571</v>
      </c>
      <c r="S91" s="33">
        <v>9</v>
      </c>
      <c r="T91" s="32" t="s">
        <v>377</v>
      </c>
      <c r="U91" s="36">
        <f t="shared" si="19"/>
        <v>16</v>
      </c>
      <c r="V91" s="40"/>
      <c r="W91" s="98"/>
      <c r="X91" s="11"/>
      <c r="Y91" s="73">
        <f t="shared" si="16"/>
        <v>16</v>
      </c>
    </row>
    <row r="92" spans="1:25" ht="12.75">
      <c r="A92" s="184">
        <v>9</v>
      </c>
      <c r="B92" s="64" t="s">
        <v>592</v>
      </c>
      <c r="C92" s="126" t="s">
        <v>63</v>
      </c>
      <c r="D92" s="86"/>
      <c r="E92" s="33"/>
      <c r="F92" s="32"/>
      <c r="G92" s="33"/>
      <c r="H92" s="32"/>
      <c r="I92" s="36">
        <f t="shared" si="17"/>
        <v>0</v>
      </c>
      <c r="J92" s="11"/>
      <c r="K92" s="31"/>
      <c r="L92" s="32"/>
      <c r="M92" s="33"/>
      <c r="N92" s="32"/>
      <c r="O92" s="36">
        <f t="shared" si="18"/>
        <v>0</v>
      </c>
      <c r="P92" s="11"/>
      <c r="Q92" s="31">
        <v>7</v>
      </c>
      <c r="R92" s="32" t="s">
        <v>377</v>
      </c>
      <c r="S92" s="33">
        <v>9</v>
      </c>
      <c r="T92" s="32" t="s">
        <v>356</v>
      </c>
      <c r="U92" s="36">
        <f t="shared" si="19"/>
        <v>16</v>
      </c>
      <c r="V92" s="40"/>
      <c r="W92" s="98"/>
      <c r="X92" s="11"/>
      <c r="Y92" s="73">
        <f t="shared" si="16"/>
        <v>16</v>
      </c>
    </row>
    <row r="93" spans="1:25" ht="12.75">
      <c r="A93" s="184">
        <v>10</v>
      </c>
      <c r="B93" s="64" t="s">
        <v>457</v>
      </c>
      <c r="C93" s="127" t="s">
        <v>90</v>
      </c>
      <c r="D93" s="86"/>
      <c r="E93" s="33"/>
      <c r="F93" s="32"/>
      <c r="G93" s="33"/>
      <c r="H93" s="32"/>
      <c r="I93" s="36">
        <f t="shared" si="17"/>
        <v>0</v>
      </c>
      <c r="J93" s="11"/>
      <c r="K93" s="31">
        <v>7</v>
      </c>
      <c r="L93" s="32" t="s">
        <v>62</v>
      </c>
      <c r="M93" s="33">
        <v>7</v>
      </c>
      <c r="N93" s="32" t="s">
        <v>374</v>
      </c>
      <c r="O93" s="36">
        <f t="shared" si="18"/>
        <v>14</v>
      </c>
      <c r="P93" s="11"/>
      <c r="Q93" s="31"/>
      <c r="R93" s="32"/>
      <c r="S93" s="33"/>
      <c r="T93" s="32"/>
      <c r="U93" s="36">
        <f t="shared" si="19"/>
        <v>0</v>
      </c>
      <c r="V93" s="40"/>
      <c r="W93" s="98"/>
      <c r="X93" s="11"/>
      <c r="Y93" s="73">
        <f t="shared" si="16"/>
        <v>14</v>
      </c>
    </row>
    <row r="94" spans="1:25" ht="12.75">
      <c r="A94" s="184">
        <v>10</v>
      </c>
      <c r="B94" s="64" t="s">
        <v>475</v>
      </c>
      <c r="C94" s="127" t="s">
        <v>465</v>
      </c>
      <c r="D94" s="86"/>
      <c r="E94" s="33"/>
      <c r="F94" s="32"/>
      <c r="G94" s="33"/>
      <c r="H94" s="32"/>
      <c r="I94" s="36">
        <f t="shared" si="17"/>
        <v>0</v>
      </c>
      <c r="J94" s="11"/>
      <c r="K94" s="31">
        <v>9</v>
      </c>
      <c r="L94" s="32" t="s">
        <v>66</v>
      </c>
      <c r="M94" s="33">
        <v>5</v>
      </c>
      <c r="N94" s="32" t="s">
        <v>380</v>
      </c>
      <c r="O94" s="36">
        <f t="shared" si="18"/>
        <v>14</v>
      </c>
      <c r="P94" s="11"/>
      <c r="Q94" s="31" t="s">
        <v>382</v>
      </c>
      <c r="R94" s="32" t="s">
        <v>356</v>
      </c>
      <c r="S94" s="33" t="s">
        <v>382</v>
      </c>
      <c r="T94" s="32" t="s">
        <v>287</v>
      </c>
      <c r="U94" s="36">
        <f t="shared" si="19"/>
        <v>0</v>
      </c>
      <c r="V94" s="40"/>
      <c r="W94" s="98"/>
      <c r="X94" s="11"/>
      <c r="Y94" s="73">
        <f t="shared" si="16"/>
        <v>14</v>
      </c>
    </row>
    <row r="95" spans="1:25" ht="12.75">
      <c r="A95" s="184">
        <v>11</v>
      </c>
      <c r="B95" s="64" t="s">
        <v>433</v>
      </c>
      <c r="C95" s="127" t="s">
        <v>90</v>
      </c>
      <c r="D95" s="86"/>
      <c r="E95" s="33"/>
      <c r="F95" s="32"/>
      <c r="G95" s="33"/>
      <c r="H95" s="32"/>
      <c r="I95" s="36">
        <f t="shared" si="17"/>
        <v>0</v>
      </c>
      <c r="J95" s="11"/>
      <c r="K95" s="31">
        <v>7</v>
      </c>
      <c r="L95" s="32" t="s">
        <v>432</v>
      </c>
      <c r="M95" s="33">
        <v>6</v>
      </c>
      <c r="N95" s="32" t="s">
        <v>380</v>
      </c>
      <c r="O95" s="36">
        <f t="shared" si="18"/>
        <v>13</v>
      </c>
      <c r="P95" s="11"/>
      <c r="Q95" s="31"/>
      <c r="R95" s="32"/>
      <c r="S95" s="33"/>
      <c r="T95" s="32"/>
      <c r="U95" s="36">
        <f t="shared" si="19"/>
        <v>0</v>
      </c>
      <c r="V95" s="40"/>
      <c r="W95" s="98"/>
      <c r="X95" s="11"/>
      <c r="Y95" s="73">
        <f aca="true" t="shared" si="20" ref="Y95:Y104">SUM(I95,O95,U95)</f>
        <v>13</v>
      </c>
    </row>
    <row r="96" spans="1:25" ht="12.75">
      <c r="A96" s="184">
        <v>12</v>
      </c>
      <c r="B96" s="64" t="s">
        <v>289</v>
      </c>
      <c r="C96" s="127" t="s">
        <v>64</v>
      </c>
      <c r="D96" s="86"/>
      <c r="E96" s="33">
        <v>6</v>
      </c>
      <c r="F96" s="32" t="s">
        <v>287</v>
      </c>
      <c r="G96" s="33">
        <v>6</v>
      </c>
      <c r="H96" s="32" t="s">
        <v>356</v>
      </c>
      <c r="I96" s="36">
        <f t="shared" si="17"/>
        <v>12</v>
      </c>
      <c r="J96" s="11"/>
      <c r="K96" s="31"/>
      <c r="L96" s="32"/>
      <c r="M96" s="33"/>
      <c r="N96" s="32"/>
      <c r="O96" s="36">
        <f t="shared" si="18"/>
        <v>0</v>
      </c>
      <c r="P96" s="11"/>
      <c r="Q96" s="31"/>
      <c r="R96" s="32"/>
      <c r="S96" s="33"/>
      <c r="T96" s="32"/>
      <c r="U96" s="36">
        <f t="shared" si="19"/>
        <v>0</v>
      </c>
      <c r="V96" s="40"/>
      <c r="W96" s="98"/>
      <c r="X96" s="11"/>
      <c r="Y96" s="73">
        <f t="shared" si="20"/>
        <v>12</v>
      </c>
    </row>
    <row r="97" spans="1:25" ht="12.75">
      <c r="A97" s="184">
        <v>12</v>
      </c>
      <c r="B97" s="64" t="s">
        <v>489</v>
      </c>
      <c r="C97" s="127" t="s">
        <v>84</v>
      </c>
      <c r="D97" s="86"/>
      <c r="E97" s="33"/>
      <c r="F97" s="32"/>
      <c r="G97" s="33"/>
      <c r="H97" s="32"/>
      <c r="I97" s="36">
        <f t="shared" si="17"/>
        <v>0</v>
      </c>
      <c r="J97" s="11"/>
      <c r="K97" s="31">
        <v>6</v>
      </c>
      <c r="L97" s="32" t="s">
        <v>287</v>
      </c>
      <c r="M97" s="33">
        <v>6</v>
      </c>
      <c r="N97" s="32" t="s">
        <v>377</v>
      </c>
      <c r="O97" s="36">
        <f t="shared" si="18"/>
        <v>12</v>
      </c>
      <c r="P97" s="11"/>
      <c r="Q97" s="31"/>
      <c r="R97" s="32"/>
      <c r="S97" s="33"/>
      <c r="T97" s="32"/>
      <c r="U97" s="36">
        <f t="shared" si="19"/>
        <v>0</v>
      </c>
      <c r="V97" s="40"/>
      <c r="W97" s="98"/>
      <c r="X97" s="11"/>
      <c r="Y97" s="73">
        <f t="shared" si="20"/>
        <v>12</v>
      </c>
    </row>
    <row r="98" spans="1:25" ht="12.75">
      <c r="A98" s="184">
        <v>13</v>
      </c>
      <c r="B98" s="64" t="s">
        <v>292</v>
      </c>
      <c r="C98" s="127" t="s">
        <v>64</v>
      </c>
      <c r="D98" s="86"/>
      <c r="E98" s="33">
        <v>3</v>
      </c>
      <c r="F98" s="32" t="s">
        <v>287</v>
      </c>
      <c r="G98" s="33">
        <v>5</v>
      </c>
      <c r="H98" s="32" t="s">
        <v>356</v>
      </c>
      <c r="I98" s="36">
        <f t="shared" si="17"/>
        <v>8</v>
      </c>
      <c r="J98" s="11"/>
      <c r="K98" s="31"/>
      <c r="L98" s="32"/>
      <c r="M98" s="33"/>
      <c r="N98" s="32"/>
      <c r="O98" s="36">
        <f t="shared" si="18"/>
        <v>0</v>
      </c>
      <c r="P98" s="11"/>
      <c r="Q98" s="31"/>
      <c r="R98" s="32"/>
      <c r="S98" s="33"/>
      <c r="T98" s="32"/>
      <c r="U98" s="36">
        <f t="shared" si="19"/>
        <v>0</v>
      </c>
      <c r="V98" s="40"/>
      <c r="W98" s="98"/>
      <c r="X98" s="11"/>
      <c r="Y98" s="73">
        <f t="shared" si="20"/>
        <v>8</v>
      </c>
    </row>
    <row r="99" spans="1:25" ht="12.75">
      <c r="A99" s="184">
        <v>13</v>
      </c>
      <c r="B99" s="64" t="s">
        <v>291</v>
      </c>
      <c r="C99" s="127" t="s">
        <v>64</v>
      </c>
      <c r="D99" s="86"/>
      <c r="E99" s="33">
        <v>4</v>
      </c>
      <c r="F99" s="32" t="s">
        <v>287</v>
      </c>
      <c r="G99" s="33" t="s">
        <v>382</v>
      </c>
      <c r="H99" s="32" t="s">
        <v>380</v>
      </c>
      <c r="I99" s="36">
        <f t="shared" si="17"/>
        <v>4</v>
      </c>
      <c r="J99" s="11"/>
      <c r="K99" s="31">
        <v>4</v>
      </c>
      <c r="L99" s="32" t="s">
        <v>432</v>
      </c>
      <c r="M99" s="33">
        <v>0</v>
      </c>
      <c r="N99" s="32" t="s">
        <v>380</v>
      </c>
      <c r="O99" s="36">
        <f t="shared" si="18"/>
        <v>4</v>
      </c>
      <c r="P99" s="11"/>
      <c r="Q99" s="31"/>
      <c r="R99" s="32"/>
      <c r="S99" s="33"/>
      <c r="T99" s="32"/>
      <c r="U99" s="36">
        <f t="shared" si="19"/>
        <v>0</v>
      </c>
      <c r="V99" s="40"/>
      <c r="W99" s="98"/>
      <c r="X99" s="11"/>
      <c r="Y99" s="73">
        <f t="shared" si="20"/>
        <v>8</v>
      </c>
    </row>
    <row r="100" spans="1:25" ht="12.75">
      <c r="A100" s="184">
        <v>14</v>
      </c>
      <c r="B100" s="64" t="s">
        <v>490</v>
      </c>
      <c r="C100" s="127" t="s">
        <v>84</v>
      </c>
      <c r="D100" s="86"/>
      <c r="E100" s="33"/>
      <c r="F100" s="32"/>
      <c r="G100" s="33"/>
      <c r="H100" s="32"/>
      <c r="I100" s="36">
        <f t="shared" si="17"/>
        <v>0</v>
      </c>
      <c r="J100" s="11"/>
      <c r="K100" s="31">
        <v>5</v>
      </c>
      <c r="L100" s="32" t="s">
        <v>287</v>
      </c>
      <c r="M100" s="33"/>
      <c r="N100" s="32"/>
      <c r="O100" s="36">
        <f t="shared" si="18"/>
        <v>5</v>
      </c>
      <c r="P100" s="11"/>
      <c r="Q100" s="31"/>
      <c r="R100" s="32"/>
      <c r="S100" s="33"/>
      <c r="T100" s="32"/>
      <c r="U100" s="36">
        <f t="shared" si="19"/>
        <v>0</v>
      </c>
      <c r="V100" s="40"/>
      <c r="W100" s="98"/>
      <c r="X100" s="11"/>
      <c r="Y100" s="73">
        <f t="shared" si="20"/>
        <v>5</v>
      </c>
    </row>
    <row r="101" spans="1:25" ht="12.75">
      <c r="A101" s="183" t="s">
        <v>71</v>
      </c>
      <c r="B101" s="64" t="s">
        <v>400</v>
      </c>
      <c r="C101" s="127" t="s">
        <v>442</v>
      </c>
      <c r="D101" s="86"/>
      <c r="E101" s="33" t="s">
        <v>382</v>
      </c>
      <c r="F101" s="32" t="s">
        <v>287</v>
      </c>
      <c r="G101" s="33" t="s">
        <v>382</v>
      </c>
      <c r="H101" s="32" t="s">
        <v>380</v>
      </c>
      <c r="I101" s="36">
        <f t="shared" si="17"/>
        <v>0</v>
      </c>
      <c r="J101" s="11"/>
      <c r="K101" s="31"/>
      <c r="L101" s="32"/>
      <c r="M101" s="33"/>
      <c r="N101" s="32"/>
      <c r="O101" s="36">
        <f t="shared" si="18"/>
        <v>0</v>
      </c>
      <c r="P101" s="11"/>
      <c r="Q101" s="31"/>
      <c r="R101" s="32"/>
      <c r="S101" s="33"/>
      <c r="T101" s="32"/>
      <c r="U101" s="36">
        <f t="shared" si="19"/>
        <v>0</v>
      </c>
      <c r="V101" s="40"/>
      <c r="W101" s="98"/>
      <c r="X101" s="11"/>
      <c r="Y101" s="73">
        <f t="shared" si="20"/>
        <v>0</v>
      </c>
    </row>
    <row r="102" spans="1:25" ht="12.75">
      <c r="A102" s="183" t="s">
        <v>71</v>
      </c>
      <c r="B102" s="64" t="s">
        <v>537</v>
      </c>
      <c r="C102" s="127" t="s">
        <v>90</v>
      </c>
      <c r="D102" s="86"/>
      <c r="E102" s="33"/>
      <c r="F102" s="32"/>
      <c r="G102" s="33"/>
      <c r="H102" s="32"/>
      <c r="I102" s="36">
        <f t="shared" si="17"/>
        <v>0</v>
      </c>
      <c r="J102" s="11"/>
      <c r="K102" s="31" t="s">
        <v>382</v>
      </c>
      <c r="L102" s="32" t="s">
        <v>432</v>
      </c>
      <c r="M102" s="33" t="s">
        <v>382</v>
      </c>
      <c r="N102" s="32" t="s">
        <v>356</v>
      </c>
      <c r="O102" s="36">
        <f t="shared" si="18"/>
        <v>0</v>
      </c>
      <c r="P102" s="11"/>
      <c r="Q102" s="31"/>
      <c r="R102" s="32"/>
      <c r="S102" s="33"/>
      <c r="T102" s="32"/>
      <c r="U102" s="36">
        <f t="shared" si="19"/>
        <v>0</v>
      </c>
      <c r="V102" s="40"/>
      <c r="W102" s="98"/>
      <c r="X102" s="11"/>
      <c r="Y102" s="73">
        <f t="shared" si="20"/>
        <v>0</v>
      </c>
    </row>
    <row r="103" spans="1:25" ht="12.75">
      <c r="A103" s="144" t="s">
        <v>71</v>
      </c>
      <c r="B103" s="64" t="s">
        <v>545</v>
      </c>
      <c r="C103" s="127" t="s">
        <v>84</v>
      </c>
      <c r="D103" s="86"/>
      <c r="E103" s="33"/>
      <c r="F103" s="32"/>
      <c r="G103" s="33"/>
      <c r="H103" s="32"/>
      <c r="I103" s="36">
        <f t="shared" si="17"/>
        <v>0</v>
      </c>
      <c r="J103" s="11"/>
      <c r="K103" s="31" t="s">
        <v>382</v>
      </c>
      <c r="L103" s="32" t="s">
        <v>62</v>
      </c>
      <c r="M103" s="33" t="s">
        <v>382</v>
      </c>
      <c r="N103" s="32" t="s">
        <v>287</v>
      </c>
      <c r="O103" s="36">
        <f t="shared" si="18"/>
        <v>0</v>
      </c>
      <c r="P103" s="11"/>
      <c r="Q103" s="31"/>
      <c r="R103" s="32"/>
      <c r="S103" s="33"/>
      <c r="T103" s="32"/>
      <c r="U103" s="36">
        <f t="shared" si="19"/>
        <v>0</v>
      </c>
      <c r="V103" s="40"/>
      <c r="W103" s="98"/>
      <c r="X103" s="11"/>
      <c r="Y103" s="73">
        <f t="shared" si="20"/>
        <v>0</v>
      </c>
    </row>
    <row r="104" spans="1:25" ht="12.75">
      <c r="A104" s="144" t="s">
        <v>71</v>
      </c>
      <c r="B104" s="64" t="s">
        <v>553</v>
      </c>
      <c r="C104" s="127" t="s">
        <v>84</v>
      </c>
      <c r="D104" s="86"/>
      <c r="E104" s="33"/>
      <c r="F104" s="32"/>
      <c r="G104" s="33"/>
      <c r="H104" s="32"/>
      <c r="I104" s="36">
        <f t="shared" si="17"/>
        <v>0</v>
      </c>
      <c r="J104" s="11"/>
      <c r="K104" s="31" t="s">
        <v>382</v>
      </c>
      <c r="L104" s="32" t="s">
        <v>287</v>
      </c>
      <c r="M104" s="33"/>
      <c r="N104" s="32"/>
      <c r="O104" s="36">
        <f t="shared" si="18"/>
        <v>0</v>
      </c>
      <c r="P104" s="11"/>
      <c r="Q104" s="31"/>
      <c r="R104" s="32"/>
      <c r="S104" s="33"/>
      <c r="T104" s="32"/>
      <c r="U104" s="36">
        <f t="shared" si="19"/>
        <v>0</v>
      </c>
      <c r="V104" s="40"/>
      <c r="W104" s="98"/>
      <c r="X104" s="11"/>
      <c r="Y104" s="73">
        <f t="shared" si="20"/>
        <v>0</v>
      </c>
    </row>
  </sheetData>
  <sheetProtection password="CC1D" sheet="1" objects="1" scenarios="1" selectLockedCells="1" selectUnlockedCells="1"/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Footer>&amp;L&amp;"Times New Roman,Itálico"&amp;8* Pontuação em Negrito. refere-se aos Recordes.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63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" width="4.28125" style="70" customWidth="1"/>
    <col min="2" max="2" width="25.7109375" style="0" customWidth="1"/>
    <col min="3" max="3" width="9.00390625" style="70" customWidth="1"/>
    <col min="4" max="4" width="2.7109375" style="0" customWidth="1"/>
    <col min="5" max="5" width="3.421875" style="0" customWidth="1"/>
    <col min="6" max="6" width="4.140625" style="0" customWidth="1"/>
    <col min="7" max="7" width="3.28125" style="0" customWidth="1"/>
    <col min="8" max="8" width="4.00390625" style="0" customWidth="1"/>
    <col min="9" max="9" width="3.00390625" style="70" customWidth="1"/>
    <col min="10" max="10" width="2.7109375" style="0" customWidth="1"/>
    <col min="11" max="11" width="3.7109375" style="0" customWidth="1"/>
    <col min="12" max="12" width="4.00390625" style="0" customWidth="1"/>
    <col min="13" max="13" width="3.421875" style="0" customWidth="1"/>
    <col min="14" max="14" width="4.00390625" style="0" customWidth="1"/>
    <col min="15" max="15" width="3.57421875" style="70" customWidth="1"/>
    <col min="16" max="16" width="2.7109375" style="0" customWidth="1"/>
    <col min="17" max="17" width="3.7109375" style="0" customWidth="1"/>
    <col min="18" max="18" width="3.57421875" style="0" customWidth="1"/>
    <col min="19" max="19" width="4.140625" style="0" customWidth="1"/>
    <col min="20" max="20" width="3.7109375" style="0" customWidth="1"/>
    <col min="21" max="22" width="3.57421875" style="70" customWidth="1"/>
    <col min="23" max="23" width="2.7109375" style="70" customWidth="1"/>
    <col min="24" max="24" width="2.7109375" style="0" customWidth="1"/>
    <col min="25" max="25" width="8.140625" style="70" customWidth="1"/>
  </cols>
  <sheetData>
    <row r="1" spans="1:25" ht="12.75">
      <c r="A1" s="72"/>
      <c r="B1" s="12" t="s">
        <v>82</v>
      </c>
      <c r="C1" s="72"/>
      <c r="D1" s="49"/>
      <c r="E1" s="49"/>
      <c r="F1" s="12"/>
      <c r="G1" s="49"/>
      <c r="H1" s="11"/>
      <c r="I1" s="69"/>
      <c r="J1" s="12"/>
      <c r="K1" s="12"/>
      <c r="L1" s="12"/>
      <c r="M1" s="12"/>
      <c r="N1" s="12"/>
      <c r="O1" s="69"/>
      <c r="P1" s="12"/>
      <c r="Q1" s="12"/>
      <c r="R1" s="12"/>
      <c r="S1" s="12"/>
      <c r="T1" s="49"/>
      <c r="U1" s="68"/>
      <c r="V1" s="68"/>
      <c r="W1" s="68"/>
      <c r="X1" s="11"/>
      <c r="Y1" s="75" t="s">
        <v>76</v>
      </c>
    </row>
    <row r="2" spans="1:25" ht="12.75">
      <c r="A2" s="72"/>
      <c r="B2" s="12" t="s">
        <v>15</v>
      </c>
      <c r="C2" s="69"/>
      <c r="D2" s="12"/>
      <c r="E2" s="49"/>
      <c r="F2" s="49"/>
      <c r="G2" s="49"/>
      <c r="H2" s="49"/>
      <c r="I2" s="72"/>
      <c r="J2" s="49"/>
      <c r="K2" s="49"/>
      <c r="L2" s="49"/>
      <c r="M2" s="49"/>
      <c r="N2" s="49"/>
      <c r="O2" s="72"/>
      <c r="P2" s="49"/>
      <c r="Q2" s="49"/>
      <c r="R2" s="49"/>
      <c r="S2" s="49"/>
      <c r="T2" s="49"/>
      <c r="U2" s="68"/>
      <c r="V2" s="68"/>
      <c r="W2" s="68"/>
      <c r="X2" s="11"/>
      <c r="Y2" s="68"/>
    </row>
    <row r="3" spans="1:25" ht="13.5" thickBot="1">
      <c r="A3" s="18" t="s">
        <v>3</v>
      </c>
      <c r="B3" s="19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 t="s">
        <v>634</v>
      </c>
      <c r="X3" s="11"/>
      <c r="Y3" s="24" t="s">
        <v>31</v>
      </c>
    </row>
    <row r="4" spans="1:25" ht="13.5" thickTop="1">
      <c r="A4" s="122">
        <v>1</v>
      </c>
      <c r="B4" s="139" t="s">
        <v>161</v>
      </c>
      <c r="C4" s="136" t="s">
        <v>95</v>
      </c>
      <c r="D4" s="37"/>
      <c r="E4" s="25">
        <v>9</v>
      </c>
      <c r="F4" s="26" t="s">
        <v>61</v>
      </c>
      <c r="G4" s="27">
        <v>9</v>
      </c>
      <c r="H4" s="26" t="s">
        <v>287</v>
      </c>
      <c r="I4" s="83">
        <f aca="true" t="shared" si="0" ref="I4:I11">SUM(E4,G4)</f>
        <v>18</v>
      </c>
      <c r="J4" s="11"/>
      <c r="K4" s="25">
        <v>9</v>
      </c>
      <c r="L4" s="26" t="s">
        <v>432</v>
      </c>
      <c r="M4" s="27">
        <v>9</v>
      </c>
      <c r="N4" s="26" t="s">
        <v>377</v>
      </c>
      <c r="O4" s="83">
        <f aca="true" t="shared" si="1" ref="O4:O11">SUM(K4,M4)</f>
        <v>18</v>
      </c>
      <c r="P4" s="11"/>
      <c r="Q4" s="25">
        <v>9</v>
      </c>
      <c r="R4" s="26" t="s">
        <v>559</v>
      </c>
      <c r="S4" s="27">
        <v>9</v>
      </c>
      <c r="T4" s="26" t="s">
        <v>380</v>
      </c>
      <c r="U4" s="83">
        <f aca="true" t="shared" si="2" ref="U4:U11">SUM(Q4,S4)</f>
        <v>18</v>
      </c>
      <c r="V4" s="74"/>
      <c r="W4" s="73">
        <v>5</v>
      </c>
      <c r="X4" s="11"/>
      <c r="Y4" s="73">
        <f aca="true" t="shared" si="3" ref="Y4:Y11">SUM(I4,O4,U4,W4)</f>
        <v>59</v>
      </c>
    </row>
    <row r="5" spans="1:25" ht="12.75">
      <c r="A5" s="121">
        <v>1</v>
      </c>
      <c r="B5" s="64" t="s">
        <v>179</v>
      </c>
      <c r="C5" s="135" t="s">
        <v>90</v>
      </c>
      <c r="D5" s="37"/>
      <c r="E5" s="31">
        <v>9</v>
      </c>
      <c r="F5" s="32" t="s">
        <v>68</v>
      </c>
      <c r="G5" s="33">
        <v>9</v>
      </c>
      <c r="H5" s="32" t="s">
        <v>377</v>
      </c>
      <c r="I5" s="83">
        <f t="shared" si="0"/>
        <v>18</v>
      </c>
      <c r="J5" s="11"/>
      <c r="K5" s="31">
        <v>9</v>
      </c>
      <c r="L5" s="32" t="s">
        <v>449</v>
      </c>
      <c r="M5" s="33">
        <v>9</v>
      </c>
      <c r="N5" s="32" t="s">
        <v>347</v>
      </c>
      <c r="O5" s="83">
        <f t="shared" si="1"/>
        <v>18</v>
      </c>
      <c r="P5" s="11"/>
      <c r="Q5" s="31">
        <v>9</v>
      </c>
      <c r="R5" s="32" t="s">
        <v>591</v>
      </c>
      <c r="S5" s="33">
        <v>9</v>
      </c>
      <c r="T5" s="32" t="s">
        <v>374</v>
      </c>
      <c r="U5" s="83">
        <f t="shared" si="2"/>
        <v>18</v>
      </c>
      <c r="V5" s="74"/>
      <c r="W5" s="98">
        <v>5</v>
      </c>
      <c r="X5" s="11"/>
      <c r="Y5" s="73">
        <f t="shared" si="3"/>
        <v>59</v>
      </c>
    </row>
    <row r="6" spans="1:25" ht="12.75">
      <c r="A6" s="121">
        <v>2</v>
      </c>
      <c r="B6" s="64" t="s">
        <v>162</v>
      </c>
      <c r="C6" s="135" t="s">
        <v>194</v>
      </c>
      <c r="D6" s="37"/>
      <c r="E6" s="31">
        <v>7</v>
      </c>
      <c r="F6" s="32" t="s">
        <v>61</v>
      </c>
      <c r="G6" s="33">
        <v>9</v>
      </c>
      <c r="H6" s="32" t="s">
        <v>380</v>
      </c>
      <c r="I6" s="83">
        <f t="shared" si="0"/>
        <v>16</v>
      </c>
      <c r="J6" s="11"/>
      <c r="K6" s="31">
        <v>9</v>
      </c>
      <c r="L6" s="32" t="s">
        <v>287</v>
      </c>
      <c r="M6" s="33">
        <v>7</v>
      </c>
      <c r="N6" s="32" t="s">
        <v>377</v>
      </c>
      <c r="O6" s="83">
        <f t="shared" si="1"/>
        <v>16</v>
      </c>
      <c r="P6" s="11"/>
      <c r="Q6" s="31">
        <v>9</v>
      </c>
      <c r="R6" s="32" t="s">
        <v>62</v>
      </c>
      <c r="S6" s="33">
        <v>7</v>
      </c>
      <c r="T6" s="32" t="s">
        <v>374</v>
      </c>
      <c r="U6" s="83">
        <f t="shared" si="2"/>
        <v>16</v>
      </c>
      <c r="V6" s="74"/>
      <c r="W6" s="98">
        <v>5</v>
      </c>
      <c r="X6" s="11"/>
      <c r="Y6" s="73">
        <f t="shared" si="3"/>
        <v>53</v>
      </c>
    </row>
    <row r="7" spans="1:25" ht="12.75">
      <c r="A7" s="121">
        <v>3</v>
      </c>
      <c r="B7" s="64" t="s">
        <v>239</v>
      </c>
      <c r="C7" s="135" t="s">
        <v>240</v>
      </c>
      <c r="D7" s="37"/>
      <c r="E7" s="31">
        <v>7</v>
      </c>
      <c r="F7" s="32" t="s">
        <v>62</v>
      </c>
      <c r="G7" s="33">
        <v>9</v>
      </c>
      <c r="H7" s="32" t="s">
        <v>374</v>
      </c>
      <c r="I7" s="83">
        <f t="shared" si="0"/>
        <v>16</v>
      </c>
      <c r="J7" s="11"/>
      <c r="K7" s="31">
        <v>7</v>
      </c>
      <c r="L7" s="32" t="s">
        <v>287</v>
      </c>
      <c r="M7" s="33">
        <v>7</v>
      </c>
      <c r="N7" s="32" t="s">
        <v>380</v>
      </c>
      <c r="O7" s="83">
        <f t="shared" si="1"/>
        <v>14</v>
      </c>
      <c r="P7" s="11"/>
      <c r="Q7" s="31">
        <v>7</v>
      </c>
      <c r="R7" s="32" t="s">
        <v>559</v>
      </c>
      <c r="S7" s="33">
        <v>9</v>
      </c>
      <c r="T7" s="32" t="s">
        <v>609</v>
      </c>
      <c r="U7" s="83">
        <f t="shared" si="2"/>
        <v>16</v>
      </c>
      <c r="V7" s="74"/>
      <c r="W7" s="98">
        <v>5</v>
      </c>
      <c r="X7" s="11"/>
      <c r="Y7" s="73">
        <f t="shared" si="3"/>
        <v>51</v>
      </c>
    </row>
    <row r="8" spans="1:25" ht="12.75">
      <c r="A8" s="121">
        <v>4</v>
      </c>
      <c r="B8" s="64" t="s">
        <v>242</v>
      </c>
      <c r="C8" s="135" t="s">
        <v>213</v>
      </c>
      <c r="D8" s="37"/>
      <c r="E8" s="31">
        <v>5</v>
      </c>
      <c r="F8" s="32" t="s">
        <v>62</v>
      </c>
      <c r="G8" s="33">
        <v>6</v>
      </c>
      <c r="H8" s="32" t="s">
        <v>287</v>
      </c>
      <c r="I8" s="83">
        <f t="shared" si="0"/>
        <v>11</v>
      </c>
      <c r="J8" s="11"/>
      <c r="K8" s="31">
        <v>9</v>
      </c>
      <c r="L8" s="32" t="s">
        <v>356</v>
      </c>
      <c r="M8" s="33">
        <v>7</v>
      </c>
      <c r="N8" s="32" t="s">
        <v>374</v>
      </c>
      <c r="O8" s="83">
        <f t="shared" si="1"/>
        <v>16</v>
      </c>
      <c r="P8" s="11"/>
      <c r="Q8" s="31">
        <v>7</v>
      </c>
      <c r="R8" s="32" t="s">
        <v>609</v>
      </c>
      <c r="S8" s="33">
        <v>9</v>
      </c>
      <c r="T8" s="32" t="s">
        <v>66</v>
      </c>
      <c r="U8" s="83">
        <f t="shared" si="2"/>
        <v>16</v>
      </c>
      <c r="V8" s="74"/>
      <c r="W8" s="98">
        <v>5</v>
      </c>
      <c r="X8" s="11"/>
      <c r="Y8" s="73">
        <f t="shared" si="3"/>
        <v>48</v>
      </c>
    </row>
    <row r="9" spans="1:25" ht="12.75">
      <c r="A9" s="121">
        <v>5</v>
      </c>
      <c r="B9" s="64" t="s">
        <v>238</v>
      </c>
      <c r="C9" s="135" t="s">
        <v>442</v>
      </c>
      <c r="D9" s="37"/>
      <c r="E9" s="31">
        <v>9</v>
      </c>
      <c r="F9" s="32" t="s">
        <v>62</v>
      </c>
      <c r="G9" s="33">
        <v>7</v>
      </c>
      <c r="H9" s="32" t="s">
        <v>287</v>
      </c>
      <c r="I9" s="83">
        <f t="shared" si="0"/>
        <v>16</v>
      </c>
      <c r="J9" s="11"/>
      <c r="K9" s="31">
        <v>9</v>
      </c>
      <c r="L9" s="32" t="s">
        <v>374</v>
      </c>
      <c r="M9" s="33">
        <v>9</v>
      </c>
      <c r="N9" s="32" t="s">
        <v>380</v>
      </c>
      <c r="O9" s="83">
        <f t="shared" si="1"/>
        <v>18</v>
      </c>
      <c r="P9" s="11"/>
      <c r="Q9" s="31"/>
      <c r="R9" s="32"/>
      <c r="S9" s="33"/>
      <c r="T9" s="32"/>
      <c r="U9" s="83">
        <f t="shared" si="2"/>
        <v>0</v>
      </c>
      <c r="V9" s="74"/>
      <c r="W9" s="98"/>
      <c r="X9" s="11"/>
      <c r="Y9" s="73">
        <f t="shared" si="3"/>
        <v>34</v>
      </c>
    </row>
    <row r="10" spans="1:25" ht="12.75">
      <c r="A10" s="121">
        <v>6</v>
      </c>
      <c r="B10" s="64" t="s">
        <v>589</v>
      </c>
      <c r="C10" s="135" t="s">
        <v>213</v>
      </c>
      <c r="D10" s="37"/>
      <c r="E10" s="31"/>
      <c r="F10" s="32"/>
      <c r="G10" s="33"/>
      <c r="H10" s="32"/>
      <c r="I10" s="84">
        <f>SUM(E10,G10)</f>
        <v>0</v>
      </c>
      <c r="J10" s="11"/>
      <c r="K10" s="31"/>
      <c r="L10" s="32"/>
      <c r="M10" s="33"/>
      <c r="N10" s="32"/>
      <c r="O10" s="84">
        <f>SUM(K10,M10)</f>
        <v>0</v>
      </c>
      <c r="P10" s="11"/>
      <c r="Q10" s="31">
        <v>7</v>
      </c>
      <c r="R10" s="32" t="s">
        <v>62</v>
      </c>
      <c r="S10" s="33">
        <v>9</v>
      </c>
      <c r="T10" s="32" t="s">
        <v>287</v>
      </c>
      <c r="U10" s="84">
        <f>SUM(Q10,S10)</f>
        <v>16</v>
      </c>
      <c r="V10" s="74"/>
      <c r="W10" s="98"/>
      <c r="X10" s="11"/>
      <c r="Y10" s="73">
        <f t="shared" si="3"/>
        <v>16</v>
      </c>
    </row>
    <row r="11" spans="1:25" ht="12.75">
      <c r="A11" s="121">
        <v>7</v>
      </c>
      <c r="B11" s="64" t="s">
        <v>241</v>
      </c>
      <c r="C11" s="135" t="s">
        <v>442</v>
      </c>
      <c r="D11" s="37"/>
      <c r="E11" s="31">
        <v>6</v>
      </c>
      <c r="F11" s="32" t="s">
        <v>62</v>
      </c>
      <c r="G11" s="33">
        <v>7</v>
      </c>
      <c r="H11" s="32" t="s">
        <v>380</v>
      </c>
      <c r="I11" s="84">
        <f t="shared" si="0"/>
        <v>13</v>
      </c>
      <c r="J11" s="11"/>
      <c r="K11" s="31" t="s">
        <v>382</v>
      </c>
      <c r="L11" s="32" t="s">
        <v>62</v>
      </c>
      <c r="M11" s="33" t="s">
        <v>382</v>
      </c>
      <c r="N11" s="32" t="s">
        <v>380</v>
      </c>
      <c r="O11" s="84">
        <f t="shared" si="1"/>
        <v>0</v>
      </c>
      <c r="P11" s="11"/>
      <c r="Q11" s="31"/>
      <c r="R11" s="32"/>
      <c r="S11" s="33"/>
      <c r="T11" s="32"/>
      <c r="U11" s="84">
        <f t="shared" si="2"/>
        <v>0</v>
      </c>
      <c r="V11" s="74"/>
      <c r="W11" s="98"/>
      <c r="X11" s="11"/>
      <c r="Y11" s="73">
        <f t="shared" si="3"/>
        <v>13</v>
      </c>
    </row>
    <row r="12" spans="1:25" ht="12.75">
      <c r="A12" s="68"/>
      <c r="B12" s="49"/>
      <c r="C12" s="72"/>
      <c r="D12" s="49"/>
      <c r="E12" s="49"/>
      <c r="F12" s="12"/>
      <c r="G12" s="49"/>
      <c r="H12" s="11"/>
      <c r="I12" s="69"/>
      <c r="J12" s="12"/>
      <c r="K12" s="12"/>
      <c r="L12" s="12"/>
      <c r="M12" s="12"/>
      <c r="N12" s="12"/>
      <c r="O12" s="69"/>
      <c r="P12" s="12"/>
      <c r="Q12" s="12"/>
      <c r="R12" s="12"/>
      <c r="S12" s="12"/>
      <c r="T12" s="49"/>
      <c r="U12" s="72"/>
      <c r="V12" s="72"/>
      <c r="W12" s="72"/>
      <c r="X12" s="11"/>
      <c r="Y12" s="68"/>
    </row>
    <row r="13" spans="1:25" ht="12.75">
      <c r="A13" s="68"/>
      <c r="B13" s="49"/>
      <c r="C13" s="72"/>
      <c r="D13" s="49"/>
      <c r="E13" s="49"/>
      <c r="F13" s="12"/>
      <c r="G13" s="49"/>
      <c r="H13" s="11"/>
      <c r="I13" s="69"/>
      <c r="J13" s="12"/>
      <c r="K13" s="12"/>
      <c r="L13" s="12"/>
      <c r="M13" s="12"/>
      <c r="N13" s="12"/>
      <c r="O13" s="69"/>
      <c r="P13" s="12"/>
      <c r="Q13" s="12"/>
      <c r="R13" s="12"/>
      <c r="S13" s="12"/>
      <c r="T13" s="49"/>
      <c r="U13" s="72"/>
      <c r="V13" s="72"/>
      <c r="W13" s="72"/>
      <c r="X13" s="11"/>
      <c r="Y13" s="68"/>
    </row>
    <row r="14" spans="1:25" ht="12.75">
      <c r="A14" s="68"/>
      <c r="B14" s="12" t="s">
        <v>28</v>
      </c>
      <c r="C14" s="69"/>
      <c r="D14" s="12"/>
      <c r="E14" s="49"/>
      <c r="F14" s="49"/>
      <c r="G14" s="49"/>
      <c r="H14" s="49"/>
      <c r="I14" s="72"/>
      <c r="J14" s="49"/>
      <c r="K14" s="49"/>
      <c r="L14" s="49"/>
      <c r="M14" s="49"/>
      <c r="N14" s="49"/>
      <c r="O14" s="72"/>
      <c r="P14" s="49"/>
      <c r="Q14" s="49"/>
      <c r="R14" s="49"/>
      <c r="S14" s="49"/>
      <c r="T14" s="49"/>
      <c r="U14" s="72"/>
      <c r="V14" s="72"/>
      <c r="W14" s="72"/>
      <c r="X14" s="11"/>
      <c r="Y14" s="68"/>
    </row>
    <row r="15" spans="1:25" ht="13.5" thickBot="1">
      <c r="A15" s="24" t="s">
        <v>3</v>
      </c>
      <c r="B15" s="19" t="s">
        <v>0</v>
      </c>
      <c r="C15" s="19" t="s">
        <v>60</v>
      </c>
      <c r="D15" s="19"/>
      <c r="E15" s="20"/>
      <c r="F15" s="21" t="s">
        <v>1</v>
      </c>
      <c r="G15" s="21"/>
      <c r="H15" s="21"/>
      <c r="I15" s="19" t="s">
        <v>4</v>
      </c>
      <c r="J15" s="21"/>
      <c r="K15" s="21"/>
      <c r="L15" s="21" t="s">
        <v>2</v>
      </c>
      <c r="M15" s="21"/>
      <c r="N15" s="21"/>
      <c r="O15" s="19" t="s">
        <v>4</v>
      </c>
      <c r="P15" s="20"/>
      <c r="Q15" s="22"/>
      <c r="R15" s="21" t="s">
        <v>32</v>
      </c>
      <c r="S15" s="21"/>
      <c r="T15" s="21"/>
      <c r="U15" s="19" t="s">
        <v>4</v>
      </c>
      <c r="V15" s="19"/>
      <c r="W15" s="23" t="s">
        <v>634</v>
      </c>
      <c r="X15" s="11"/>
      <c r="Y15" s="24" t="s">
        <v>31</v>
      </c>
    </row>
    <row r="16" spans="1:25" ht="13.5" thickTop="1">
      <c r="A16" s="122">
        <v>1</v>
      </c>
      <c r="B16" s="64" t="s">
        <v>478</v>
      </c>
      <c r="C16" s="136" t="s">
        <v>95</v>
      </c>
      <c r="D16" s="37"/>
      <c r="E16" s="25">
        <v>7</v>
      </c>
      <c r="F16" s="26" t="s">
        <v>62</v>
      </c>
      <c r="G16" s="27">
        <v>9</v>
      </c>
      <c r="H16" s="26" t="s">
        <v>374</v>
      </c>
      <c r="I16" s="83">
        <f aca="true" t="shared" si="4" ref="I16:I23">SUM(E16,G16)</f>
        <v>16</v>
      </c>
      <c r="J16" s="11"/>
      <c r="K16" s="29">
        <v>14</v>
      </c>
      <c r="L16" s="26" t="s">
        <v>66</v>
      </c>
      <c r="M16" s="27">
        <v>9</v>
      </c>
      <c r="N16" s="26" t="s">
        <v>356</v>
      </c>
      <c r="O16" s="83">
        <f aca="true" t="shared" si="5" ref="O16:O23">SUM(K16,M16)</f>
        <v>23</v>
      </c>
      <c r="P16" s="11"/>
      <c r="Q16" s="29">
        <v>14</v>
      </c>
      <c r="R16" s="26" t="s">
        <v>591</v>
      </c>
      <c r="S16" s="30">
        <v>14</v>
      </c>
      <c r="T16" s="26" t="s">
        <v>609</v>
      </c>
      <c r="U16" s="83">
        <f aca="true" t="shared" si="6" ref="U16:U23">SUM(Q16,S16)</f>
        <v>28</v>
      </c>
      <c r="V16" s="74"/>
      <c r="W16" s="73">
        <v>5</v>
      </c>
      <c r="X16" s="11"/>
      <c r="Y16" s="73">
        <f aca="true" t="shared" si="7" ref="Y16:Y24">SUM(I16,O16,U16,W16)</f>
        <v>72</v>
      </c>
    </row>
    <row r="17" spans="1:25" ht="12.75">
      <c r="A17" s="121">
        <v>1</v>
      </c>
      <c r="B17" s="64" t="s">
        <v>111</v>
      </c>
      <c r="C17" s="135" t="s">
        <v>95</v>
      </c>
      <c r="D17" s="37"/>
      <c r="E17" s="34">
        <v>14</v>
      </c>
      <c r="F17" s="32" t="s">
        <v>61</v>
      </c>
      <c r="G17" s="31">
        <v>9</v>
      </c>
      <c r="H17" s="32" t="s">
        <v>380</v>
      </c>
      <c r="I17" s="83">
        <f t="shared" si="4"/>
        <v>23</v>
      </c>
      <c r="J17" s="11"/>
      <c r="K17" s="34">
        <v>14</v>
      </c>
      <c r="L17" s="32" t="s">
        <v>432</v>
      </c>
      <c r="M17" s="33">
        <v>7</v>
      </c>
      <c r="N17" s="32" t="s">
        <v>62</v>
      </c>
      <c r="O17" s="83">
        <f t="shared" si="5"/>
        <v>21</v>
      </c>
      <c r="P17" s="11"/>
      <c r="Q17" s="34">
        <v>14</v>
      </c>
      <c r="R17" s="32" t="s">
        <v>559</v>
      </c>
      <c r="S17" s="33">
        <v>9</v>
      </c>
      <c r="T17" s="32" t="s">
        <v>66</v>
      </c>
      <c r="U17" s="83">
        <f t="shared" si="6"/>
        <v>23</v>
      </c>
      <c r="V17" s="74"/>
      <c r="W17" s="98">
        <v>5</v>
      </c>
      <c r="X17" s="11"/>
      <c r="Y17" s="73">
        <f t="shared" si="7"/>
        <v>72</v>
      </c>
    </row>
    <row r="18" spans="1:25" ht="12.75">
      <c r="A18" s="121">
        <v>2</v>
      </c>
      <c r="B18" s="64" t="s">
        <v>168</v>
      </c>
      <c r="C18" s="135" t="s">
        <v>95</v>
      </c>
      <c r="D18" s="37"/>
      <c r="E18" s="31">
        <v>9</v>
      </c>
      <c r="F18" s="32" t="s">
        <v>68</v>
      </c>
      <c r="G18" s="27">
        <v>9</v>
      </c>
      <c r="H18" s="32" t="s">
        <v>377</v>
      </c>
      <c r="I18" s="83">
        <f t="shared" si="4"/>
        <v>18</v>
      </c>
      <c r="J18" s="11"/>
      <c r="K18" s="31">
        <v>9</v>
      </c>
      <c r="L18" s="32" t="s">
        <v>449</v>
      </c>
      <c r="M18" s="33">
        <v>9</v>
      </c>
      <c r="N18" s="32" t="s">
        <v>347</v>
      </c>
      <c r="O18" s="83">
        <f t="shared" si="5"/>
        <v>18</v>
      </c>
      <c r="P18" s="11"/>
      <c r="Q18" s="31">
        <v>7</v>
      </c>
      <c r="R18" s="32" t="s">
        <v>571</v>
      </c>
      <c r="S18" s="33">
        <v>9</v>
      </c>
      <c r="T18" s="32" t="s">
        <v>380</v>
      </c>
      <c r="U18" s="83">
        <f t="shared" si="6"/>
        <v>16</v>
      </c>
      <c r="V18" s="74"/>
      <c r="W18" s="98">
        <v>5</v>
      </c>
      <c r="X18" s="11"/>
      <c r="Y18" s="73">
        <f t="shared" si="7"/>
        <v>57</v>
      </c>
    </row>
    <row r="19" spans="1:25" ht="12.75">
      <c r="A19" s="121">
        <v>3</v>
      </c>
      <c r="B19" s="64" t="s">
        <v>391</v>
      </c>
      <c r="C19" s="135" t="s">
        <v>132</v>
      </c>
      <c r="D19" s="37"/>
      <c r="E19" s="31">
        <v>9</v>
      </c>
      <c r="F19" s="32" t="s">
        <v>62</v>
      </c>
      <c r="G19" s="33">
        <v>7</v>
      </c>
      <c r="H19" s="32" t="s">
        <v>66</v>
      </c>
      <c r="I19" s="83">
        <f t="shared" si="4"/>
        <v>16</v>
      </c>
      <c r="J19" s="11"/>
      <c r="K19" s="31">
        <v>7</v>
      </c>
      <c r="L19" s="32" t="s">
        <v>287</v>
      </c>
      <c r="M19" s="33">
        <v>7</v>
      </c>
      <c r="N19" s="32" t="s">
        <v>374</v>
      </c>
      <c r="O19" s="83">
        <f t="shared" si="5"/>
        <v>14</v>
      </c>
      <c r="P19" s="11"/>
      <c r="Q19" s="31">
        <v>9</v>
      </c>
      <c r="R19" s="32" t="s">
        <v>571</v>
      </c>
      <c r="S19" s="33">
        <v>7</v>
      </c>
      <c r="T19" s="32" t="s">
        <v>609</v>
      </c>
      <c r="U19" s="83">
        <f t="shared" si="6"/>
        <v>16</v>
      </c>
      <c r="V19" s="74"/>
      <c r="W19" s="98">
        <v>5</v>
      </c>
      <c r="X19" s="11"/>
      <c r="Y19" s="73">
        <f t="shared" si="7"/>
        <v>51</v>
      </c>
    </row>
    <row r="20" spans="1:25" ht="12.75">
      <c r="A20" s="121">
        <v>3</v>
      </c>
      <c r="B20" s="64" t="s">
        <v>205</v>
      </c>
      <c r="C20" s="135" t="s">
        <v>184</v>
      </c>
      <c r="D20" s="37"/>
      <c r="E20" s="31">
        <v>6</v>
      </c>
      <c r="F20" s="32" t="s">
        <v>62</v>
      </c>
      <c r="G20" s="33">
        <v>7</v>
      </c>
      <c r="H20" s="32" t="s">
        <v>380</v>
      </c>
      <c r="I20" s="83">
        <f t="shared" si="4"/>
        <v>13</v>
      </c>
      <c r="J20" s="11"/>
      <c r="K20" s="31">
        <v>6</v>
      </c>
      <c r="L20" s="32" t="s">
        <v>374</v>
      </c>
      <c r="M20" s="33">
        <v>9</v>
      </c>
      <c r="N20" s="32" t="s">
        <v>377</v>
      </c>
      <c r="O20" s="83">
        <f t="shared" si="5"/>
        <v>15</v>
      </c>
      <c r="P20" s="11"/>
      <c r="Q20" s="31">
        <v>9</v>
      </c>
      <c r="R20" s="32" t="s">
        <v>356</v>
      </c>
      <c r="S20" s="33">
        <v>9</v>
      </c>
      <c r="T20" s="32" t="s">
        <v>287</v>
      </c>
      <c r="U20" s="83">
        <f t="shared" si="6"/>
        <v>18</v>
      </c>
      <c r="V20" s="74"/>
      <c r="W20" s="98">
        <v>5</v>
      </c>
      <c r="X20" s="11"/>
      <c r="Y20" s="73">
        <f t="shared" si="7"/>
        <v>51</v>
      </c>
    </row>
    <row r="21" spans="1:25" ht="12.75">
      <c r="A21" s="121">
        <v>4</v>
      </c>
      <c r="B21" s="64" t="s">
        <v>494</v>
      </c>
      <c r="C21" s="135" t="s">
        <v>95</v>
      </c>
      <c r="D21" s="37"/>
      <c r="E21" s="34"/>
      <c r="F21" s="32"/>
      <c r="G21" s="33"/>
      <c r="H21" s="32"/>
      <c r="I21" s="83">
        <f t="shared" si="4"/>
        <v>0</v>
      </c>
      <c r="J21" s="11"/>
      <c r="K21" s="34">
        <v>14</v>
      </c>
      <c r="L21" s="32" t="s">
        <v>287</v>
      </c>
      <c r="M21" s="33">
        <v>9</v>
      </c>
      <c r="N21" s="32" t="s">
        <v>374</v>
      </c>
      <c r="O21" s="84">
        <f t="shared" si="5"/>
        <v>23</v>
      </c>
      <c r="P21" s="11"/>
      <c r="Q21" s="31">
        <v>9</v>
      </c>
      <c r="R21" s="32" t="s">
        <v>62</v>
      </c>
      <c r="S21" s="35">
        <v>14</v>
      </c>
      <c r="T21" s="32" t="s">
        <v>377</v>
      </c>
      <c r="U21" s="84">
        <f t="shared" si="6"/>
        <v>23</v>
      </c>
      <c r="V21" s="74"/>
      <c r="W21" s="98"/>
      <c r="X21" s="11"/>
      <c r="Y21" s="73">
        <f t="shared" si="7"/>
        <v>46</v>
      </c>
    </row>
    <row r="22" spans="1:25" ht="12.75">
      <c r="A22" s="121">
        <v>5</v>
      </c>
      <c r="B22" s="64" t="s">
        <v>206</v>
      </c>
      <c r="C22" s="135" t="s">
        <v>442</v>
      </c>
      <c r="D22" s="37"/>
      <c r="E22" s="31">
        <v>5</v>
      </c>
      <c r="F22" s="32" t="s">
        <v>62</v>
      </c>
      <c r="G22" s="33">
        <v>7</v>
      </c>
      <c r="H22" s="32" t="s">
        <v>374</v>
      </c>
      <c r="I22" s="83">
        <f t="shared" si="4"/>
        <v>12</v>
      </c>
      <c r="J22" s="11"/>
      <c r="K22" s="31">
        <v>6</v>
      </c>
      <c r="L22" s="32" t="s">
        <v>287</v>
      </c>
      <c r="M22" s="33">
        <v>7</v>
      </c>
      <c r="N22" s="32" t="s">
        <v>356</v>
      </c>
      <c r="O22" s="84">
        <f t="shared" si="5"/>
        <v>13</v>
      </c>
      <c r="P22" s="11"/>
      <c r="Q22" s="31">
        <v>6</v>
      </c>
      <c r="R22" s="32" t="s">
        <v>571</v>
      </c>
      <c r="S22" s="33">
        <v>7</v>
      </c>
      <c r="T22" s="32" t="s">
        <v>66</v>
      </c>
      <c r="U22" s="84">
        <f t="shared" si="6"/>
        <v>13</v>
      </c>
      <c r="V22" s="74"/>
      <c r="W22" s="98">
        <v>5</v>
      </c>
      <c r="X22" s="11"/>
      <c r="Y22" s="73">
        <f t="shared" si="7"/>
        <v>43</v>
      </c>
    </row>
    <row r="23" spans="1:25" ht="12.75">
      <c r="A23" s="133">
        <v>6</v>
      </c>
      <c r="B23" s="64" t="s">
        <v>257</v>
      </c>
      <c r="C23" s="135" t="s">
        <v>95</v>
      </c>
      <c r="D23" s="37"/>
      <c r="E23" s="31">
        <v>9</v>
      </c>
      <c r="F23" s="32" t="s">
        <v>66</v>
      </c>
      <c r="G23" s="33">
        <v>9</v>
      </c>
      <c r="H23" s="32" t="s">
        <v>356</v>
      </c>
      <c r="I23" s="83">
        <f t="shared" si="4"/>
        <v>18</v>
      </c>
      <c r="J23" s="11"/>
      <c r="K23" s="31">
        <v>9</v>
      </c>
      <c r="L23" s="32" t="s">
        <v>62</v>
      </c>
      <c r="M23" s="33">
        <v>9</v>
      </c>
      <c r="N23" s="32" t="s">
        <v>380</v>
      </c>
      <c r="O23" s="84">
        <f t="shared" si="5"/>
        <v>18</v>
      </c>
      <c r="P23" s="11"/>
      <c r="Q23" s="31"/>
      <c r="R23" s="32"/>
      <c r="S23" s="33"/>
      <c r="T23" s="32"/>
      <c r="U23" s="84">
        <f t="shared" si="6"/>
        <v>0</v>
      </c>
      <c r="V23" s="74"/>
      <c r="W23" s="98"/>
      <c r="X23" s="11"/>
      <c r="Y23" s="73">
        <f t="shared" si="7"/>
        <v>36</v>
      </c>
    </row>
    <row r="24" spans="1:25" ht="12.75">
      <c r="A24" s="133" t="s">
        <v>71</v>
      </c>
      <c r="B24" s="64" t="s">
        <v>552</v>
      </c>
      <c r="C24" s="135" t="s">
        <v>147</v>
      </c>
      <c r="D24" s="37"/>
      <c r="E24" s="34"/>
      <c r="F24" s="32"/>
      <c r="G24" s="33"/>
      <c r="H24" s="32"/>
      <c r="I24" s="83">
        <f>SUM(E24,G24)</f>
        <v>0</v>
      </c>
      <c r="J24" s="11"/>
      <c r="K24" s="31" t="s">
        <v>382</v>
      </c>
      <c r="L24" s="32" t="s">
        <v>66</v>
      </c>
      <c r="M24" s="33" t="s">
        <v>382</v>
      </c>
      <c r="N24" s="32" t="s">
        <v>374</v>
      </c>
      <c r="O24" s="84">
        <f>SUM(K24,M24)</f>
        <v>0</v>
      </c>
      <c r="P24" s="11"/>
      <c r="Q24" s="31"/>
      <c r="R24" s="32"/>
      <c r="S24" s="33"/>
      <c r="T24" s="32"/>
      <c r="U24" s="84">
        <f>SUM(Q24,S24)</f>
        <v>0</v>
      </c>
      <c r="V24" s="74"/>
      <c r="W24" s="98"/>
      <c r="X24" s="11"/>
      <c r="Y24" s="73">
        <f t="shared" si="7"/>
        <v>0</v>
      </c>
    </row>
    <row r="38" spans="1:25" ht="12.75">
      <c r="A38" s="76"/>
      <c r="B38" s="3"/>
      <c r="C38" s="77"/>
      <c r="D38" s="3"/>
      <c r="E38" s="1"/>
      <c r="F38" s="4"/>
      <c r="G38" s="1"/>
      <c r="H38" s="4"/>
      <c r="I38" s="85"/>
      <c r="J38" s="1"/>
      <c r="K38" s="1"/>
      <c r="L38" s="4"/>
      <c r="M38" s="1"/>
      <c r="N38" s="4"/>
      <c r="O38" s="82"/>
      <c r="P38" s="1"/>
      <c r="Q38" s="3"/>
      <c r="R38" s="4"/>
      <c r="S38" s="3"/>
      <c r="T38" s="4"/>
      <c r="U38" s="82"/>
      <c r="V38" s="82"/>
      <c r="W38" s="82"/>
      <c r="X38" s="1"/>
      <c r="Y38" s="82"/>
    </row>
    <row r="39" spans="1:25" ht="12.75">
      <c r="A39" s="76"/>
      <c r="B39" s="3"/>
      <c r="C39" s="77"/>
      <c r="D39" s="3"/>
      <c r="E39" s="1"/>
      <c r="F39" s="4"/>
      <c r="G39" s="1"/>
      <c r="H39" s="4"/>
      <c r="I39" s="85"/>
      <c r="J39" s="1"/>
      <c r="K39" s="1"/>
      <c r="L39" s="4"/>
      <c r="M39" s="1"/>
      <c r="N39" s="4"/>
      <c r="O39" s="82"/>
      <c r="P39" s="1"/>
      <c r="Q39" s="3"/>
      <c r="R39" s="4"/>
      <c r="S39" s="3"/>
      <c r="T39" s="4"/>
      <c r="U39" s="82"/>
      <c r="V39" s="82"/>
      <c r="W39" s="82"/>
      <c r="X39" s="1"/>
      <c r="Y39" s="82"/>
    </row>
    <row r="40" spans="1:25" ht="12.75">
      <c r="A40" s="76"/>
      <c r="B40" s="1"/>
      <c r="C40" s="76"/>
      <c r="D40" s="1"/>
      <c r="E40" s="1"/>
      <c r="F40" s="4"/>
      <c r="G40" s="1"/>
      <c r="H40" s="4"/>
      <c r="I40" s="85"/>
      <c r="J40" s="1"/>
      <c r="K40" s="1"/>
      <c r="L40" s="4"/>
      <c r="M40" s="1"/>
      <c r="N40" s="4"/>
      <c r="O40" s="85"/>
      <c r="P40" s="1"/>
      <c r="Q40" s="1"/>
      <c r="R40" s="1"/>
      <c r="S40" s="1"/>
      <c r="T40" s="1"/>
      <c r="U40" s="76"/>
      <c r="V40" s="76"/>
      <c r="W40" s="76"/>
      <c r="X40" s="1"/>
      <c r="Y40" s="76"/>
    </row>
    <row r="41" spans="1:25" ht="12.75">
      <c r="A41" s="76"/>
      <c r="B41" s="1"/>
      <c r="C41" s="76"/>
      <c r="D41" s="1"/>
      <c r="E41" s="1"/>
      <c r="F41" s="4"/>
      <c r="G41" s="1"/>
      <c r="H41" s="4"/>
      <c r="I41" s="85"/>
      <c r="J41" s="1"/>
      <c r="K41" s="1"/>
      <c r="L41" s="4"/>
      <c r="M41" s="1"/>
      <c r="N41" s="4"/>
      <c r="O41" s="85"/>
      <c r="P41" s="1"/>
      <c r="Q41" s="1"/>
      <c r="R41" s="1"/>
      <c r="S41" s="1"/>
      <c r="T41" s="1"/>
      <c r="U41" s="76"/>
      <c r="V41" s="76"/>
      <c r="W41" s="76"/>
      <c r="X41" s="1"/>
      <c r="Y41" s="76"/>
    </row>
    <row r="42" spans="1:25" ht="12.75">
      <c r="A42" s="76"/>
      <c r="B42" s="3"/>
      <c r="C42" s="77"/>
      <c r="D42" s="3"/>
      <c r="E42" s="1"/>
      <c r="F42" s="4"/>
      <c r="G42" s="1"/>
      <c r="H42" s="4"/>
      <c r="I42" s="85"/>
      <c r="J42" s="1"/>
      <c r="K42" s="1"/>
      <c r="L42" s="4"/>
      <c r="M42" s="1"/>
      <c r="N42" s="4"/>
      <c r="O42" s="85"/>
      <c r="P42" s="1"/>
      <c r="Q42" s="1"/>
      <c r="R42" s="1"/>
      <c r="S42" s="1"/>
      <c r="T42" s="1"/>
      <c r="U42" s="76"/>
      <c r="V42" s="76"/>
      <c r="W42" s="76"/>
      <c r="X42" s="1"/>
      <c r="Y42" s="76"/>
    </row>
    <row r="43" spans="1:25" ht="12.75">
      <c r="A43" s="76"/>
      <c r="B43" s="1"/>
      <c r="C43" s="76"/>
      <c r="D43" s="1"/>
      <c r="E43" s="1"/>
      <c r="F43" s="4"/>
      <c r="G43" s="1"/>
      <c r="H43" s="4"/>
      <c r="I43" s="85"/>
      <c r="J43" s="1"/>
      <c r="K43" s="1"/>
      <c r="L43" s="4"/>
      <c r="M43" s="1"/>
      <c r="N43" s="4"/>
      <c r="O43" s="85"/>
      <c r="P43" s="1"/>
      <c r="Q43" s="1"/>
      <c r="R43" s="1"/>
      <c r="S43" s="1"/>
      <c r="T43" s="1"/>
      <c r="U43" s="76"/>
      <c r="V43" s="76"/>
      <c r="W43" s="76"/>
      <c r="X43" s="1"/>
      <c r="Y43" s="76"/>
    </row>
    <row r="44" spans="1:25" ht="12.75">
      <c r="A44" s="76"/>
      <c r="B44" s="1"/>
      <c r="C44" s="76"/>
      <c r="D44" s="1"/>
      <c r="E44" s="1"/>
      <c r="F44" s="4"/>
      <c r="G44" s="1"/>
      <c r="H44" s="4"/>
      <c r="I44" s="85"/>
      <c r="J44" s="1"/>
      <c r="K44" s="1"/>
      <c r="L44" s="4"/>
      <c r="M44" s="1"/>
      <c r="N44" s="4"/>
      <c r="O44" s="85"/>
      <c r="P44" s="1"/>
      <c r="Q44" s="1"/>
      <c r="R44" s="1"/>
      <c r="S44" s="1"/>
      <c r="T44" s="1"/>
      <c r="U44" s="76"/>
      <c r="V44" s="76"/>
      <c r="W44" s="76"/>
      <c r="X44" s="1"/>
      <c r="Y44" s="76"/>
    </row>
    <row r="45" spans="1:25" ht="12.75">
      <c r="A45" s="76"/>
      <c r="B45" s="1"/>
      <c r="C45" s="76"/>
      <c r="D45" s="1"/>
      <c r="E45" s="1"/>
      <c r="F45" s="4"/>
      <c r="G45" s="1"/>
      <c r="H45" s="4"/>
      <c r="I45" s="85"/>
      <c r="J45" s="1"/>
      <c r="K45" s="1"/>
      <c r="L45" s="4"/>
      <c r="M45" s="1"/>
      <c r="N45" s="4"/>
      <c r="O45" s="85"/>
      <c r="P45" s="1"/>
      <c r="Q45" s="1"/>
      <c r="R45" s="1"/>
      <c r="S45" s="1"/>
      <c r="T45" s="1"/>
      <c r="U45" s="76"/>
      <c r="V45" s="76"/>
      <c r="W45" s="76"/>
      <c r="X45" s="1"/>
      <c r="Y45" s="76"/>
    </row>
    <row r="46" spans="1:25" ht="12.75">
      <c r="A46" s="76"/>
      <c r="B46" s="3"/>
      <c r="C46" s="77"/>
      <c r="D46" s="3"/>
      <c r="E46" s="1"/>
      <c r="F46" s="4"/>
      <c r="G46" s="1"/>
      <c r="H46" s="4"/>
      <c r="I46" s="85"/>
      <c r="J46" s="1"/>
      <c r="K46" s="1"/>
      <c r="L46" s="4"/>
      <c r="M46" s="1"/>
      <c r="N46" s="4"/>
      <c r="O46" s="85"/>
      <c r="P46" s="1"/>
      <c r="Q46" s="1"/>
      <c r="R46" s="1"/>
      <c r="S46" s="1"/>
      <c r="T46" s="1"/>
      <c r="U46" s="76"/>
      <c r="V46" s="76"/>
      <c r="W46" s="76"/>
      <c r="X46" s="1"/>
      <c r="Y46" s="76"/>
    </row>
    <row r="47" spans="1:25" ht="12.75">
      <c r="A47" s="76"/>
      <c r="B47" s="1"/>
      <c r="C47" s="76"/>
      <c r="D47" s="1"/>
      <c r="E47" s="1"/>
      <c r="F47" s="4"/>
      <c r="G47" s="1"/>
      <c r="H47" s="4"/>
      <c r="I47" s="85"/>
      <c r="J47" s="1"/>
      <c r="K47" s="1"/>
      <c r="L47" s="4"/>
      <c r="M47" s="1"/>
      <c r="N47" s="4"/>
      <c r="O47" s="85"/>
      <c r="P47" s="1"/>
      <c r="Q47" s="1"/>
      <c r="R47" s="1"/>
      <c r="S47" s="1"/>
      <c r="T47" s="1"/>
      <c r="U47" s="76"/>
      <c r="V47" s="76"/>
      <c r="W47" s="76"/>
      <c r="X47" s="1"/>
      <c r="Y47" s="76"/>
    </row>
    <row r="48" spans="1:25" ht="12.75">
      <c r="A48" s="76"/>
      <c r="B48" s="3"/>
      <c r="C48" s="77"/>
      <c r="D48" s="3"/>
      <c r="E48" s="1"/>
      <c r="F48" s="4"/>
      <c r="G48" s="1"/>
      <c r="H48" s="4"/>
      <c r="I48" s="85"/>
      <c r="J48" s="1"/>
      <c r="K48" s="1"/>
      <c r="L48" s="4"/>
      <c r="M48" s="1"/>
      <c r="N48" s="4"/>
      <c r="O48" s="85"/>
      <c r="P48" s="1"/>
      <c r="Q48" s="1"/>
      <c r="R48" s="1"/>
      <c r="S48" s="1"/>
      <c r="T48" s="1"/>
      <c r="U48" s="76"/>
      <c r="V48" s="76"/>
      <c r="W48" s="76"/>
      <c r="X48" s="1"/>
      <c r="Y48" s="76"/>
    </row>
    <row r="49" spans="1:25" ht="12.75">
      <c r="A49" s="76"/>
      <c r="B49" s="1"/>
      <c r="C49" s="76"/>
      <c r="D49" s="1"/>
      <c r="E49" s="1"/>
      <c r="F49" s="4"/>
      <c r="G49" s="1"/>
      <c r="H49" s="4"/>
      <c r="I49" s="85"/>
      <c r="J49" s="1"/>
      <c r="K49" s="1"/>
      <c r="L49" s="4"/>
      <c r="M49" s="1"/>
      <c r="N49" s="4"/>
      <c r="O49" s="85"/>
      <c r="P49" s="1"/>
      <c r="Q49" s="1"/>
      <c r="R49" s="1"/>
      <c r="S49" s="1"/>
      <c r="T49" s="1"/>
      <c r="U49" s="76"/>
      <c r="V49" s="76"/>
      <c r="W49" s="76"/>
      <c r="X49" s="1"/>
      <c r="Y49" s="76"/>
    </row>
    <row r="50" spans="1:25" ht="12.75">
      <c r="A50" s="76"/>
      <c r="B50" s="3"/>
      <c r="C50" s="77"/>
      <c r="D50" s="3"/>
      <c r="E50" s="1"/>
      <c r="F50" s="4"/>
      <c r="G50" s="1"/>
      <c r="H50" s="4"/>
      <c r="I50" s="85"/>
      <c r="J50" s="1"/>
      <c r="K50" s="1"/>
      <c r="L50" s="4"/>
      <c r="M50" s="1"/>
      <c r="N50" s="4"/>
      <c r="O50" s="85"/>
      <c r="P50" s="1"/>
      <c r="Q50" s="1"/>
      <c r="R50" s="1"/>
      <c r="S50" s="1"/>
      <c r="T50" s="1"/>
      <c r="U50" s="76"/>
      <c r="V50" s="76"/>
      <c r="W50" s="76"/>
      <c r="X50" s="1"/>
      <c r="Y50" s="76"/>
    </row>
    <row r="51" spans="1:25" ht="12.75">
      <c r="A51" s="76"/>
      <c r="B51" s="1"/>
      <c r="C51" s="76"/>
      <c r="D51" s="1"/>
      <c r="E51" s="1"/>
      <c r="F51" s="4"/>
      <c r="G51" s="1"/>
      <c r="H51" s="4"/>
      <c r="I51" s="85"/>
      <c r="J51" s="1"/>
      <c r="K51" s="1"/>
      <c r="L51" s="4"/>
      <c r="M51" s="1"/>
      <c r="N51" s="4"/>
      <c r="O51" s="85"/>
      <c r="P51" s="1"/>
      <c r="Q51" s="1"/>
      <c r="R51" s="1"/>
      <c r="S51" s="1"/>
      <c r="T51" s="1"/>
      <c r="U51" s="76"/>
      <c r="V51" s="76"/>
      <c r="W51" s="76"/>
      <c r="X51" s="1"/>
      <c r="Y51" s="76"/>
    </row>
    <row r="52" spans="1:25" ht="12.75">
      <c r="A52" s="76"/>
      <c r="B52" s="1"/>
      <c r="C52" s="76"/>
      <c r="D52" s="1"/>
      <c r="E52" s="1"/>
      <c r="F52" s="4"/>
      <c r="G52" s="1"/>
      <c r="H52" s="4"/>
      <c r="I52" s="85"/>
      <c r="J52" s="1"/>
      <c r="K52" s="1"/>
      <c r="L52" s="4"/>
      <c r="M52" s="1"/>
      <c r="N52" s="4"/>
      <c r="O52" s="85"/>
      <c r="P52" s="1"/>
      <c r="Q52" s="1"/>
      <c r="R52" s="1"/>
      <c r="S52" s="1"/>
      <c r="T52" s="1"/>
      <c r="U52" s="76"/>
      <c r="V52" s="76"/>
      <c r="W52" s="76"/>
      <c r="X52" s="1"/>
      <c r="Y52" s="76"/>
    </row>
    <row r="53" spans="1:25" ht="12.75">
      <c r="A53" s="76"/>
      <c r="B53" s="3"/>
      <c r="C53" s="77"/>
      <c r="D53" s="3"/>
      <c r="E53" s="1"/>
      <c r="F53" s="4"/>
      <c r="G53" s="1"/>
      <c r="H53" s="4"/>
      <c r="I53" s="85"/>
      <c r="J53" s="1"/>
      <c r="K53" s="1"/>
      <c r="L53" s="4"/>
      <c r="M53" s="1"/>
      <c r="N53" s="4"/>
      <c r="O53" s="85"/>
      <c r="P53" s="1"/>
      <c r="Q53" s="1"/>
      <c r="R53" s="1"/>
      <c r="S53" s="1"/>
      <c r="T53" s="1"/>
      <c r="U53" s="76"/>
      <c r="V53" s="76"/>
      <c r="W53" s="76"/>
      <c r="X53" s="1"/>
      <c r="Y53" s="76"/>
    </row>
    <row r="54" spans="1:25" ht="12.75">
      <c r="A54" s="78"/>
      <c r="B54" s="1"/>
      <c r="C54" s="76"/>
      <c r="D54" s="1"/>
      <c r="E54" s="1"/>
      <c r="F54" s="4"/>
      <c r="G54" s="1"/>
      <c r="H54" s="4"/>
      <c r="I54" s="85"/>
      <c r="J54" s="1"/>
      <c r="K54" s="1"/>
      <c r="L54" s="4"/>
      <c r="M54" s="1"/>
      <c r="N54" s="4"/>
      <c r="O54" s="85"/>
      <c r="P54" s="1"/>
      <c r="Q54" s="1"/>
      <c r="R54" s="1"/>
      <c r="S54" s="1"/>
      <c r="T54" s="1"/>
      <c r="U54" s="76"/>
      <c r="V54" s="76"/>
      <c r="W54" s="76"/>
      <c r="X54" s="1"/>
      <c r="Y54" s="76"/>
    </row>
    <row r="55" spans="1:25" ht="12.75">
      <c r="A55" s="78"/>
      <c r="B55" s="1"/>
      <c r="C55" s="76"/>
      <c r="D55" s="1"/>
      <c r="E55" s="1"/>
      <c r="F55" s="4"/>
      <c r="G55" s="1"/>
      <c r="H55" s="4"/>
      <c r="I55" s="85"/>
      <c r="J55" s="1"/>
      <c r="K55" s="1"/>
      <c r="L55" s="4"/>
      <c r="M55" s="1"/>
      <c r="N55" s="4"/>
      <c r="O55" s="85"/>
      <c r="P55" s="1"/>
      <c r="Q55" s="1"/>
      <c r="R55" s="1"/>
      <c r="S55" s="1"/>
      <c r="T55" s="1"/>
      <c r="U55" s="76"/>
      <c r="V55" s="76"/>
      <c r="W55" s="76"/>
      <c r="X55" s="1"/>
      <c r="Y55" s="76"/>
    </row>
    <row r="56" spans="1:25" ht="12.75">
      <c r="A56" s="76"/>
      <c r="B56" s="1"/>
      <c r="C56" s="76"/>
      <c r="D56" s="1"/>
      <c r="E56" s="1"/>
      <c r="F56" s="1"/>
      <c r="G56" s="1"/>
      <c r="H56" s="1"/>
      <c r="I56" s="76"/>
      <c r="J56" s="1"/>
      <c r="K56" s="1"/>
      <c r="L56" s="1"/>
      <c r="M56" s="1"/>
      <c r="N56" s="1"/>
      <c r="O56" s="76"/>
      <c r="P56" s="1"/>
      <c r="Q56" s="1"/>
      <c r="R56" s="1"/>
      <c r="S56" s="1"/>
      <c r="T56" s="1"/>
      <c r="U56" s="76"/>
      <c r="V56" s="76"/>
      <c r="W56" s="76"/>
      <c r="X56" s="1"/>
      <c r="Y56" s="76"/>
    </row>
    <row r="57" spans="1:25" ht="12.75">
      <c r="A57" s="76"/>
      <c r="B57" s="1"/>
      <c r="C57" s="76"/>
      <c r="D57" s="1"/>
      <c r="E57" s="1"/>
      <c r="F57" s="1"/>
      <c r="G57" s="1"/>
      <c r="H57" s="1"/>
      <c r="I57" s="76"/>
      <c r="J57" s="1"/>
      <c r="K57" s="1"/>
      <c r="L57" s="1"/>
      <c r="M57" s="1"/>
      <c r="N57" s="1"/>
      <c r="O57" s="76"/>
      <c r="P57" s="1"/>
      <c r="Q57" s="1"/>
      <c r="R57" s="1"/>
      <c r="S57" s="1"/>
      <c r="T57" s="1"/>
      <c r="U57" s="76"/>
      <c r="V57" s="76"/>
      <c r="W57" s="76"/>
      <c r="X57" s="1"/>
      <c r="Y57" s="76"/>
    </row>
    <row r="58" spans="1:25" ht="12.75">
      <c r="A58" s="76"/>
      <c r="B58" s="1"/>
      <c r="C58" s="76"/>
      <c r="D58" s="1"/>
      <c r="E58" s="1"/>
      <c r="F58" s="1"/>
      <c r="G58" s="1"/>
      <c r="H58" s="1"/>
      <c r="I58" s="76"/>
      <c r="J58" s="1"/>
      <c r="K58" s="1"/>
      <c r="L58" s="1"/>
      <c r="M58" s="1"/>
      <c r="N58" s="1"/>
      <c r="O58" s="76"/>
      <c r="P58" s="1"/>
      <c r="Q58" s="1"/>
      <c r="R58" s="1"/>
      <c r="S58" s="1"/>
      <c r="T58" s="1"/>
      <c r="U58" s="76"/>
      <c r="V58" s="76"/>
      <c r="W58" s="76"/>
      <c r="X58" s="1"/>
      <c r="Y58" s="76"/>
    </row>
    <row r="59" spans="1:25" ht="12.75">
      <c r="A59" s="76"/>
      <c r="B59" s="1"/>
      <c r="C59" s="76"/>
      <c r="D59" s="1"/>
      <c r="E59" s="1"/>
      <c r="F59" s="1"/>
      <c r="G59" s="1"/>
      <c r="H59" s="1"/>
      <c r="I59" s="76"/>
      <c r="J59" s="1"/>
      <c r="K59" s="1"/>
      <c r="L59" s="1"/>
      <c r="M59" s="1"/>
      <c r="N59" s="1"/>
      <c r="O59" s="76"/>
      <c r="P59" s="1"/>
      <c r="Q59" s="1"/>
      <c r="R59" s="1"/>
      <c r="S59" s="1"/>
      <c r="T59" s="1"/>
      <c r="U59" s="76"/>
      <c r="V59" s="76"/>
      <c r="W59" s="76"/>
      <c r="X59" s="1"/>
      <c r="Y59" s="76"/>
    </row>
    <row r="60" spans="1:25" ht="12.75">
      <c r="A60" s="76"/>
      <c r="B60" s="1"/>
      <c r="C60" s="76"/>
      <c r="D60" s="1"/>
      <c r="E60" s="1"/>
      <c r="F60" s="1"/>
      <c r="G60" s="1"/>
      <c r="H60" s="1"/>
      <c r="I60" s="76"/>
      <c r="J60" s="1"/>
      <c r="K60" s="1"/>
      <c r="L60" s="1"/>
      <c r="M60" s="1"/>
      <c r="N60" s="1"/>
      <c r="O60" s="76"/>
      <c r="P60" s="1"/>
      <c r="Q60" s="1"/>
      <c r="R60" s="1"/>
      <c r="S60" s="1"/>
      <c r="T60" s="1"/>
      <c r="U60" s="76"/>
      <c r="V60" s="76"/>
      <c r="W60" s="76"/>
      <c r="X60" s="1"/>
      <c r="Y60" s="76"/>
    </row>
    <row r="61" spans="1:25" ht="12.75">
      <c r="A61" s="76"/>
      <c r="B61" s="1"/>
      <c r="C61" s="76"/>
      <c r="D61" s="1"/>
      <c r="E61" s="1"/>
      <c r="F61" s="1"/>
      <c r="G61" s="1"/>
      <c r="H61" s="1"/>
      <c r="I61" s="76"/>
      <c r="J61" s="1"/>
      <c r="K61" s="1"/>
      <c r="L61" s="1"/>
      <c r="M61" s="1"/>
      <c r="N61" s="1"/>
      <c r="O61" s="76"/>
      <c r="P61" s="1"/>
      <c r="Q61" s="1"/>
      <c r="R61" s="1"/>
      <c r="S61" s="1"/>
      <c r="T61" s="1"/>
      <c r="U61" s="76"/>
      <c r="V61" s="76"/>
      <c r="W61" s="76"/>
      <c r="X61" s="1"/>
      <c r="Y61" s="76"/>
    </row>
    <row r="62" spans="1:25" ht="12.75">
      <c r="A62" s="76"/>
      <c r="B62" s="1"/>
      <c r="C62" s="76"/>
      <c r="D62" s="1"/>
      <c r="E62" s="1"/>
      <c r="F62" s="1"/>
      <c r="G62" s="1"/>
      <c r="H62" s="1"/>
      <c r="I62" s="76"/>
      <c r="J62" s="1"/>
      <c r="K62" s="1"/>
      <c r="L62" s="1"/>
      <c r="M62" s="1"/>
      <c r="N62" s="1"/>
      <c r="O62" s="76"/>
      <c r="P62" s="1"/>
      <c r="Q62" s="1"/>
      <c r="R62" s="1"/>
      <c r="S62" s="1"/>
      <c r="T62" s="1"/>
      <c r="U62" s="76"/>
      <c r="V62" s="76"/>
      <c r="W62" s="76"/>
      <c r="X62" s="1"/>
      <c r="Y62" s="76"/>
    </row>
    <row r="63" spans="1:25" ht="12.75">
      <c r="A63" s="76"/>
      <c r="B63" s="1"/>
      <c r="C63" s="76"/>
      <c r="D63" s="1"/>
      <c r="E63" s="1"/>
      <c r="F63" s="1"/>
      <c r="G63" s="1"/>
      <c r="H63" s="1"/>
      <c r="I63" s="76"/>
      <c r="J63" s="1"/>
      <c r="K63" s="1"/>
      <c r="L63" s="1"/>
      <c r="M63" s="1"/>
      <c r="N63" s="1"/>
      <c r="O63" s="76"/>
      <c r="P63" s="1"/>
      <c r="Q63" s="1"/>
      <c r="R63" s="1"/>
      <c r="S63" s="1"/>
      <c r="T63" s="1"/>
      <c r="U63" s="76"/>
      <c r="V63" s="76"/>
      <c r="W63" s="76"/>
      <c r="X63" s="1"/>
      <c r="Y63" s="76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00" verticalDpi="300" orientation="landscape" paperSize="9" r:id="rId1"/>
  <headerFooter alignWithMargins="0">
    <oddFooter>&amp;L&amp;"Times New Roman,Itálico"&amp;8* Pontuação em Negrito, refere-se aos Recordes&amp;"Arial,Normal"&amp;10.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4"/>
  <sheetViews>
    <sheetView zoomScale="82" zoomScaleNormal="82" workbookViewId="0" topLeftCell="A1">
      <selection activeCell="A1" sqref="A1"/>
    </sheetView>
  </sheetViews>
  <sheetFormatPr defaultColWidth="9.140625" defaultRowHeight="12.75"/>
  <cols>
    <col min="1" max="1" width="4.421875" style="70" customWidth="1"/>
    <col min="2" max="2" width="25.8515625" style="0" customWidth="1"/>
    <col min="3" max="3" width="8.28125" style="70" customWidth="1"/>
    <col min="4" max="4" width="2.7109375" style="0" customWidth="1"/>
    <col min="5" max="5" width="3.8515625" style="0" customWidth="1"/>
    <col min="6" max="6" width="4.28125" style="0" customWidth="1"/>
    <col min="7" max="7" width="3.57421875" style="0" customWidth="1"/>
    <col min="8" max="8" width="3.7109375" style="0" customWidth="1"/>
    <col min="9" max="9" width="3.140625" style="0" customWidth="1"/>
    <col min="10" max="10" width="2.7109375" style="0" customWidth="1"/>
    <col min="11" max="12" width="3.7109375" style="0" customWidth="1"/>
    <col min="13" max="13" width="3.57421875" style="0" customWidth="1"/>
    <col min="14" max="14" width="3.8515625" style="0" customWidth="1"/>
    <col min="15" max="15" width="3.00390625" style="0" customWidth="1"/>
    <col min="16" max="16" width="2.7109375" style="0" customWidth="1"/>
    <col min="17" max="18" width="3.7109375" style="0" customWidth="1"/>
    <col min="19" max="19" width="3.421875" style="0" customWidth="1"/>
    <col min="20" max="20" width="4.00390625" style="0" customWidth="1"/>
    <col min="21" max="22" width="2.8515625" style="0" customWidth="1"/>
    <col min="23" max="23" width="2.8515625" style="70" customWidth="1"/>
    <col min="24" max="24" width="2.8515625" style="0" customWidth="1"/>
    <col min="25" max="25" width="7.8515625" style="70" customWidth="1"/>
  </cols>
  <sheetData>
    <row r="1" spans="1:25" ht="12.75">
      <c r="A1" s="72"/>
      <c r="B1" s="12" t="s">
        <v>82</v>
      </c>
      <c r="C1" s="72"/>
      <c r="D1" s="49"/>
      <c r="E1" s="49"/>
      <c r="F1" s="12"/>
      <c r="G1" s="49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49"/>
      <c r="U1" s="11"/>
      <c r="V1" s="11"/>
      <c r="W1" s="68"/>
      <c r="X1" s="11"/>
      <c r="Y1" s="75" t="s">
        <v>536</v>
      </c>
    </row>
    <row r="2" spans="1:25" ht="12.75">
      <c r="A2" s="72"/>
      <c r="B2" s="12" t="s">
        <v>16</v>
      </c>
      <c r="C2" s="69"/>
      <c r="D2" s="1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1"/>
      <c r="V2" s="11"/>
      <c r="W2" s="68"/>
      <c r="X2" s="11"/>
      <c r="Y2" s="68"/>
    </row>
    <row r="3" spans="1:28" ht="13.5" thickBot="1">
      <c r="A3" s="18" t="s">
        <v>3</v>
      </c>
      <c r="B3" s="19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 t="s">
        <v>634</v>
      </c>
      <c r="X3" s="11"/>
      <c r="Y3" s="24" t="s">
        <v>31</v>
      </c>
      <c r="AA3" s="1"/>
      <c r="AB3" s="1"/>
    </row>
    <row r="4" spans="1:28" ht="13.5" thickTop="1">
      <c r="A4" s="122">
        <v>1</v>
      </c>
      <c r="B4" s="63" t="s">
        <v>180</v>
      </c>
      <c r="C4" s="125" t="s">
        <v>95</v>
      </c>
      <c r="D4" s="86"/>
      <c r="E4" s="27">
        <v>9</v>
      </c>
      <c r="F4" s="26" t="s">
        <v>68</v>
      </c>
      <c r="G4" s="30">
        <v>14</v>
      </c>
      <c r="H4" s="26" t="s">
        <v>347</v>
      </c>
      <c r="I4" s="28">
        <f aca="true" t="shared" si="0" ref="I4:I11">SUM(E4,G4)</f>
        <v>23</v>
      </c>
      <c r="J4" s="11"/>
      <c r="K4" s="29">
        <v>14</v>
      </c>
      <c r="L4" s="26" t="s">
        <v>62</v>
      </c>
      <c r="M4" s="30">
        <v>14</v>
      </c>
      <c r="N4" s="26" t="s">
        <v>380</v>
      </c>
      <c r="O4" s="28">
        <f aca="true" t="shared" si="1" ref="O4:O11">SUM(K4,M4)</f>
        <v>28</v>
      </c>
      <c r="P4" s="11"/>
      <c r="Q4" s="29">
        <v>14</v>
      </c>
      <c r="R4" s="26" t="s">
        <v>571</v>
      </c>
      <c r="S4" s="30">
        <v>14</v>
      </c>
      <c r="T4" s="26" t="s">
        <v>287</v>
      </c>
      <c r="U4" s="28">
        <f aca="true" t="shared" si="2" ref="U4:U11">SUM(Q4,S4)</f>
        <v>28</v>
      </c>
      <c r="V4" s="40"/>
      <c r="W4" s="73">
        <v>5</v>
      </c>
      <c r="X4" s="11"/>
      <c r="Y4" s="73">
        <f aca="true" t="shared" si="3" ref="Y4:Y15">SUM(I4,O4,U4,W4)</f>
        <v>84</v>
      </c>
      <c r="AA4" s="137"/>
      <c r="AB4" s="1"/>
    </row>
    <row r="5" spans="1:28" ht="12.75">
      <c r="A5" s="121">
        <v>2</v>
      </c>
      <c r="B5" s="64" t="s">
        <v>163</v>
      </c>
      <c r="C5" s="126" t="s">
        <v>90</v>
      </c>
      <c r="D5" s="86"/>
      <c r="E5" s="35">
        <v>14</v>
      </c>
      <c r="F5" s="32" t="s">
        <v>61</v>
      </c>
      <c r="G5" s="35">
        <v>14</v>
      </c>
      <c r="H5" s="32" t="s">
        <v>374</v>
      </c>
      <c r="I5" s="28">
        <f t="shared" si="0"/>
        <v>28</v>
      </c>
      <c r="J5" s="11"/>
      <c r="K5" s="31">
        <v>9</v>
      </c>
      <c r="L5" s="32" t="s">
        <v>432</v>
      </c>
      <c r="M5" s="33">
        <v>7</v>
      </c>
      <c r="N5" s="32" t="s">
        <v>62</v>
      </c>
      <c r="O5" s="28">
        <f t="shared" si="1"/>
        <v>16</v>
      </c>
      <c r="P5" s="11"/>
      <c r="Q5" s="34">
        <v>14</v>
      </c>
      <c r="R5" s="32" t="s">
        <v>559</v>
      </c>
      <c r="S5" s="35">
        <v>14</v>
      </c>
      <c r="T5" s="32" t="s">
        <v>609</v>
      </c>
      <c r="U5" s="28">
        <f t="shared" si="2"/>
        <v>28</v>
      </c>
      <c r="V5" s="40"/>
      <c r="W5" s="98">
        <v>5</v>
      </c>
      <c r="X5" s="11"/>
      <c r="Y5" s="73">
        <f t="shared" si="3"/>
        <v>77</v>
      </c>
      <c r="AA5" s="137"/>
      <c r="AB5" s="1"/>
    </row>
    <row r="6" spans="1:28" ht="12.75">
      <c r="A6" s="121">
        <v>3</v>
      </c>
      <c r="B6" s="64" t="s">
        <v>244</v>
      </c>
      <c r="C6" s="126" t="s">
        <v>95</v>
      </c>
      <c r="D6" s="86"/>
      <c r="E6" s="33">
        <v>7</v>
      </c>
      <c r="F6" s="32" t="s">
        <v>62</v>
      </c>
      <c r="G6" s="33">
        <v>7</v>
      </c>
      <c r="H6" s="32" t="s">
        <v>374</v>
      </c>
      <c r="I6" s="28">
        <f t="shared" si="0"/>
        <v>14</v>
      </c>
      <c r="J6" s="11"/>
      <c r="K6" s="31">
        <v>7</v>
      </c>
      <c r="L6" s="32" t="s">
        <v>287</v>
      </c>
      <c r="M6" s="33">
        <v>9</v>
      </c>
      <c r="N6" s="32" t="s">
        <v>356</v>
      </c>
      <c r="O6" s="28">
        <f t="shared" si="1"/>
        <v>16</v>
      </c>
      <c r="P6" s="11"/>
      <c r="Q6" s="31">
        <v>7</v>
      </c>
      <c r="R6" s="32" t="s">
        <v>380</v>
      </c>
      <c r="S6" s="33">
        <v>6</v>
      </c>
      <c r="T6" s="32" t="s">
        <v>609</v>
      </c>
      <c r="U6" s="28">
        <f t="shared" si="2"/>
        <v>13</v>
      </c>
      <c r="V6" s="40"/>
      <c r="W6" s="98">
        <v>5</v>
      </c>
      <c r="X6" s="11"/>
      <c r="Y6" s="73">
        <f t="shared" si="3"/>
        <v>48</v>
      </c>
      <c r="AA6" s="137"/>
      <c r="AB6" s="1"/>
    </row>
    <row r="7" spans="1:28" ht="12.75">
      <c r="A7" s="121">
        <v>4</v>
      </c>
      <c r="B7" s="64" t="s">
        <v>243</v>
      </c>
      <c r="C7" s="126" t="s">
        <v>147</v>
      </c>
      <c r="D7" s="86"/>
      <c r="E7" s="33">
        <v>9</v>
      </c>
      <c r="F7" s="32" t="s">
        <v>62</v>
      </c>
      <c r="G7" s="33">
        <v>7</v>
      </c>
      <c r="H7" s="32" t="s">
        <v>377</v>
      </c>
      <c r="I7" s="28">
        <f t="shared" si="0"/>
        <v>16</v>
      </c>
      <c r="J7" s="11"/>
      <c r="K7" s="31">
        <v>9</v>
      </c>
      <c r="L7" s="32" t="s">
        <v>347</v>
      </c>
      <c r="M7" s="33" t="s">
        <v>358</v>
      </c>
      <c r="N7" s="32" t="s">
        <v>356</v>
      </c>
      <c r="O7" s="28">
        <f t="shared" si="1"/>
        <v>9</v>
      </c>
      <c r="P7" s="11"/>
      <c r="Q7" s="31">
        <v>9</v>
      </c>
      <c r="R7" s="32" t="s">
        <v>374</v>
      </c>
      <c r="S7" s="33">
        <v>7</v>
      </c>
      <c r="T7" s="32" t="s">
        <v>66</v>
      </c>
      <c r="U7" s="28">
        <f t="shared" si="2"/>
        <v>16</v>
      </c>
      <c r="V7" s="40"/>
      <c r="W7" s="98">
        <v>5</v>
      </c>
      <c r="X7" s="11"/>
      <c r="Y7" s="73">
        <f t="shared" si="3"/>
        <v>46</v>
      </c>
      <c r="AA7" s="137"/>
      <c r="AB7" s="1"/>
    </row>
    <row r="8" spans="1:28" ht="12.75">
      <c r="A8" s="121">
        <v>5</v>
      </c>
      <c r="B8" s="64" t="s">
        <v>165</v>
      </c>
      <c r="C8" s="126" t="s">
        <v>67</v>
      </c>
      <c r="D8" s="86"/>
      <c r="E8" s="33">
        <v>6</v>
      </c>
      <c r="F8" s="32" t="s">
        <v>61</v>
      </c>
      <c r="G8" s="33">
        <v>5</v>
      </c>
      <c r="H8" s="32" t="s">
        <v>356</v>
      </c>
      <c r="I8" s="36">
        <f t="shared" si="0"/>
        <v>11</v>
      </c>
      <c r="J8" s="11"/>
      <c r="K8" s="31">
        <v>7</v>
      </c>
      <c r="L8" s="32" t="s">
        <v>432</v>
      </c>
      <c r="M8" s="33">
        <v>6</v>
      </c>
      <c r="N8" s="32" t="s">
        <v>374</v>
      </c>
      <c r="O8" s="36">
        <f t="shared" si="1"/>
        <v>13</v>
      </c>
      <c r="P8" s="67"/>
      <c r="Q8" s="31">
        <v>9</v>
      </c>
      <c r="R8" s="32" t="s">
        <v>62</v>
      </c>
      <c r="S8" s="33">
        <v>6</v>
      </c>
      <c r="T8" s="32" t="s">
        <v>380</v>
      </c>
      <c r="U8" s="36">
        <f t="shared" si="2"/>
        <v>15</v>
      </c>
      <c r="V8" s="40"/>
      <c r="W8" s="98">
        <v>5</v>
      </c>
      <c r="X8" s="11"/>
      <c r="Y8" s="73">
        <f t="shared" si="3"/>
        <v>44</v>
      </c>
      <c r="AA8" s="137"/>
      <c r="AB8" s="1"/>
    </row>
    <row r="9" spans="1:28" ht="12.75" customHeight="1">
      <c r="A9" s="121">
        <v>6</v>
      </c>
      <c r="B9" s="64" t="s">
        <v>345</v>
      </c>
      <c r="C9" s="126" t="s">
        <v>95</v>
      </c>
      <c r="D9" s="86"/>
      <c r="E9" s="33">
        <v>9</v>
      </c>
      <c r="F9" s="32" t="s">
        <v>287</v>
      </c>
      <c r="G9" s="35">
        <v>14</v>
      </c>
      <c r="H9" s="32" t="s">
        <v>356</v>
      </c>
      <c r="I9" s="36">
        <f>SUM(E9,G9)</f>
        <v>23</v>
      </c>
      <c r="J9" s="11"/>
      <c r="K9" s="31">
        <v>9</v>
      </c>
      <c r="L9" s="32" t="s">
        <v>66</v>
      </c>
      <c r="M9" s="33">
        <v>7</v>
      </c>
      <c r="N9" s="32" t="s">
        <v>374</v>
      </c>
      <c r="O9" s="36">
        <f>SUM(K9,M9)</f>
        <v>16</v>
      </c>
      <c r="P9" s="11"/>
      <c r="Q9" s="31"/>
      <c r="R9" s="32"/>
      <c r="S9" s="33"/>
      <c r="T9" s="32"/>
      <c r="U9" s="36">
        <f>SUM(Q9,S9)</f>
        <v>0</v>
      </c>
      <c r="V9" s="40"/>
      <c r="W9" s="98"/>
      <c r="X9" s="11"/>
      <c r="Y9" s="73">
        <f t="shared" si="3"/>
        <v>39</v>
      </c>
      <c r="AA9" s="137"/>
      <c r="AB9" s="1"/>
    </row>
    <row r="10" spans="1:28" ht="12.75">
      <c r="A10" s="121">
        <v>6</v>
      </c>
      <c r="B10" s="64" t="s">
        <v>164</v>
      </c>
      <c r="C10" s="126" t="s">
        <v>95</v>
      </c>
      <c r="D10" s="86"/>
      <c r="E10" s="33">
        <v>7</v>
      </c>
      <c r="F10" s="32" t="s">
        <v>61</v>
      </c>
      <c r="G10" s="33">
        <v>14</v>
      </c>
      <c r="H10" s="32" t="s">
        <v>377</v>
      </c>
      <c r="I10" s="36">
        <f>SUM(E10,G10)</f>
        <v>21</v>
      </c>
      <c r="J10" s="11"/>
      <c r="K10" s="34"/>
      <c r="L10" s="32"/>
      <c r="M10" s="35"/>
      <c r="N10" s="32"/>
      <c r="O10" s="36">
        <f>SUM(K10,M10)</f>
        <v>0</v>
      </c>
      <c r="P10" s="11"/>
      <c r="Q10" s="31">
        <v>9</v>
      </c>
      <c r="R10" s="32" t="s">
        <v>356</v>
      </c>
      <c r="S10" s="33">
        <v>9</v>
      </c>
      <c r="T10" s="32" t="s">
        <v>66</v>
      </c>
      <c r="U10" s="36">
        <f>SUM(Q10,S10)</f>
        <v>18</v>
      </c>
      <c r="V10" s="40"/>
      <c r="W10" s="98"/>
      <c r="X10" s="11"/>
      <c r="Y10" s="73">
        <f t="shared" si="3"/>
        <v>39</v>
      </c>
      <c r="AA10" s="137"/>
      <c r="AB10" s="1"/>
    </row>
    <row r="11" spans="1:28" ht="12.75">
      <c r="A11" s="121">
        <v>7</v>
      </c>
      <c r="B11" s="64" t="s">
        <v>473</v>
      </c>
      <c r="C11" s="126" t="s">
        <v>132</v>
      </c>
      <c r="D11" s="86"/>
      <c r="E11" s="33"/>
      <c r="F11" s="32"/>
      <c r="G11" s="33"/>
      <c r="H11" s="32"/>
      <c r="I11" s="36">
        <f t="shared" si="0"/>
        <v>0</v>
      </c>
      <c r="J11" s="11"/>
      <c r="K11" s="31">
        <v>6</v>
      </c>
      <c r="L11" s="32" t="s">
        <v>62</v>
      </c>
      <c r="M11" s="33">
        <v>9</v>
      </c>
      <c r="N11" s="32" t="s">
        <v>374</v>
      </c>
      <c r="O11" s="36">
        <f t="shared" si="1"/>
        <v>15</v>
      </c>
      <c r="P11" s="67"/>
      <c r="Q11" s="31">
        <v>7</v>
      </c>
      <c r="R11" s="32" t="s">
        <v>609</v>
      </c>
      <c r="S11" s="33">
        <v>7</v>
      </c>
      <c r="T11" s="32" t="s">
        <v>287</v>
      </c>
      <c r="U11" s="36">
        <f t="shared" si="2"/>
        <v>14</v>
      </c>
      <c r="V11" s="40"/>
      <c r="W11" s="98"/>
      <c r="X11" s="11"/>
      <c r="Y11" s="73">
        <f t="shared" si="3"/>
        <v>29</v>
      </c>
      <c r="AA11" s="137"/>
      <c r="AB11" s="1"/>
    </row>
    <row r="12" spans="1:28" ht="12.75">
      <c r="A12" s="121">
        <v>7</v>
      </c>
      <c r="B12" s="64" t="s">
        <v>373</v>
      </c>
      <c r="C12" s="126" t="s">
        <v>226</v>
      </c>
      <c r="D12" s="86"/>
      <c r="E12" s="33">
        <v>6</v>
      </c>
      <c r="F12" s="32" t="s">
        <v>356</v>
      </c>
      <c r="G12" s="33">
        <v>7</v>
      </c>
      <c r="H12" s="32" t="s">
        <v>380</v>
      </c>
      <c r="I12" s="36">
        <f>SUM(E12,G12)</f>
        <v>13</v>
      </c>
      <c r="J12" s="11"/>
      <c r="K12" s="31"/>
      <c r="L12" s="32"/>
      <c r="M12" s="33"/>
      <c r="N12" s="32"/>
      <c r="O12" s="36">
        <f>SUM(K12,M12)</f>
        <v>0</v>
      </c>
      <c r="P12" s="11"/>
      <c r="Q12" s="31">
        <v>7</v>
      </c>
      <c r="R12" s="32" t="s">
        <v>559</v>
      </c>
      <c r="S12" s="33">
        <v>9</v>
      </c>
      <c r="T12" s="32" t="s">
        <v>380</v>
      </c>
      <c r="U12" s="36">
        <f>SUM(Q12,S12)</f>
        <v>16</v>
      </c>
      <c r="V12" s="40"/>
      <c r="W12" s="98"/>
      <c r="X12" s="11"/>
      <c r="Y12" s="73">
        <f t="shared" si="3"/>
        <v>29</v>
      </c>
      <c r="AA12" s="137"/>
      <c r="AB12" s="1"/>
    </row>
    <row r="13" spans="1:25" ht="12.75">
      <c r="A13" s="121">
        <v>8</v>
      </c>
      <c r="B13" s="64" t="s">
        <v>372</v>
      </c>
      <c r="C13" s="135" t="s">
        <v>442</v>
      </c>
      <c r="D13" s="86"/>
      <c r="E13" s="33">
        <v>7</v>
      </c>
      <c r="F13" s="32" t="s">
        <v>356</v>
      </c>
      <c r="G13" s="33">
        <v>9</v>
      </c>
      <c r="H13" s="32" t="s">
        <v>380</v>
      </c>
      <c r="I13" s="36">
        <f>SUM(E13,G13)</f>
        <v>16</v>
      </c>
      <c r="J13" s="11"/>
      <c r="K13" s="31"/>
      <c r="L13" s="32"/>
      <c r="M13" s="33"/>
      <c r="N13" s="32"/>
      <c r="O13" s="36">
        <f>SUM(K13,M13)</f>
        <v>0</v>
      </c>
      <c r="P13" s="11"/>
      <c r="Q13" s="34"/>
      <c r="R13" s="32"/>
      <c r="S13" s="35"/>
      <c r="T13" s="32"/>
      <c r="U13" s="36">
        <f>SUM(Q13,S13)</f>
        <v>0</v>
      </c>
      <c r="V13" s="40"/>
      <c r="W13" s="98"/>
      <c r="X13" s="11"/>
      <c r="Y13" s="73">
        <f t="shared" si="3"/>
        <v>16</v>
      </c>
    </row>
    <row r="14" spans="1:25" ht="12.75">
      <c r="A14" s="121">
        <v>9</v>
      </c>
      <c r="B14" s="64" t="s">
        <v>519</v>
      </c>
      <c r="C14" s="135" t="s">
        <v>264</v>
      </c>
      <c r="D14" s="86"/>
      <c r="E14" s="33"/>
      <c r="F14" s="32"/>
      <c r="G14" s="33"/>
      <c r="H14" s="32"/>
      <c r="I14" s="36">
        <f>SUM(E14,G14)</f>
        <v>0</v>
      </c>
      <c r="J14" s="11"/>
      <c r="K14" s="31">
        <v>9</v>
      </c>
      <c r="L14" s="32" t="s">
        <v>287</v>
      </c>
      <c r="M14" s="33">
        <v>5</v>
      </c>
      <c r="N14" s="32" t="s">
        <v>374</v>
      </c>
      <c r="O14" s="36">
        <f>SUM(K14,M14)</f>
        <v>14</v>
      </c>
      <c r="P14" s="67"/>
      <c r="Q14" s="31"/>
      <c r="R14" s="32"/>
      <c r="S14" s="33"/>
      <c r="T14" s="32"/>
      <c r="U14" s="36">
        <f>SUM(Q14,S14)</f>
        <v>0</v>
      </c>
      <c r="V14" s="40"/>
      <c r="W14" s="98"/>
      <c r="X14" s="11"/>
      <c r="Y14" s="73">
        <f t="shared" si="3"/>
        <v>14</v>
      </c>
    </row>
    <row r="15" spans="1:25" ht="12.75">
      <c r="A15" s="121" t="s">
        <v>71</v>
      </c>
      <c r="B15" s="64" t="s">
        <v>557</v>
      </c>
      <c r="C15" s="135" t="s">
        <v>64</v>
      </c>
      <c r="D15" s="86"/>
      <c r="E15" s="33"/>
      <c r="F15" s="32"/>
      <c r="G15" s="33"/>
      <c r="H15" s="32"/>
      <c r="I15" s="36">
        <f>SUM(E15,G15)</f>
        <v>0</v>
      </c>
      <c r="J15" s="11"/>
      <c r="K15" s="31" t="s">
        <v>382</v>
      </c>
      <c r="L15" s="32" t="s">
        <v>287</v>
      </c>
      <c r="M15" s="33" t="s">
        <v>382</v>
      </c>
      <c r="N15" s="32" t="s">
        <v>380</v>
      </c>
      <c r="O15" s="36">
        <f>SUM(K15,M15)</f>
        <v>0</v>
      </c>
      <c r="P15" s="11"/>
      <c r="Q15" s="31" t="s">
        <v>382</v>
      </c>
      <c r="R15" s="32" t="s">
        <v>380</v>
      </c>
      <c r="S15" s="35" t="s">
        <v>382</v>
      </c>
      <c r="T15" s="32" t="s">
        <v>287</v>
      </c>
      <c r="U15" s="36">
        <f>SUM(Q15,S15)</f>
        <v>0</v>
      </c>
      <c r="V15" s="40"/>
      <c r="W15" s="98"/>
      <c r="X15" s="11"/>
      <c r="Y15" s="73">
        <f t="shared" si="3"/>
        <v>0</v>
      </c>
    </row>
    <row r="16" spans="1:25" ht="12.75">
      <c r="A16" s="71"/>
      <c r="B16" s="37"/>
      <c r="C16" s="38"/>
      <c r="D16" s="37"/>
      <c r="E16" s="17"/>
      <c r="F16" s="39"/>
      <c r="G16" s="17"/>
      <c r="H16" s="39"/>
      <c r="I16" s="56"/>
      <c r="J16" s="17"/>
      <c r="K16" s="17"/>
      <c r="L16" s="39"/>
      <c r="M16" s="17"/>
      <c r="N16" s="39"/>
      <c r="O16" s="56"/>
      <c r="P16" s="17"/>
      <c r="Q16" s="11"/>
      <c r="R16" s="11"/>
      <c r="S16" s="11"/>
      <c r="T16" s="11"/>
      <c r="U16" s="11"/>
      <c r="V16" s="11"/>
      <c r="W16" s="68"/>
      <c r="X16" s="11"/>
      <c r="Y16" s="68"/>
    </row>
    <row r="17" spans="1:25" ht="12.75">
      <c r="A17" s="68"/>
      <c r="B17" s="12" t="s">
        <v>29</v>
      </c>
      <c r="C17" s="69"/>
      <c r="D17" s="12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191"/>
      <c r="V17" s="191"/>
      <c r="W17" s="192"/>
      <c r="X17" s="11"/>
      <c r="Y17" s="68"/>
    </row>
    <row r="18" spans="1:25" ht="13.5" thickBot="1">
      <c r="A18" s="18" t="s">
        <v>3</v>
      </c>
      <c r="B18" s="19" t="s">
        <v>0</v>
      </c>
      <c r="C18" s="19" t="s">
        <v>60</v>
      </c>
      <c r="D18" s="19"/>
      <c r="E18" s="20"/>
      <c r="F18" s="21" t="s">
        <v>1</v>
      </c>
      <c r="G18" s="21"/>
      <c r="H18" s="21"/>
      <c r="I18" s="19" t="s">
        <v>4</v>
      </c>
      <c r="J18" s="21"/>
      <c r="K18" s="21"/>
      <c r="L18" s="21" t="s">
        <v>2</v>
      </c>
      <c r="M18" s="21"/>
      <c r="N18" s="21"/>
      <c r="O18" s="19" t="s">
        <v>4</v>
      </c>
      <c r="P18" s="20"/>
      <c r="Q18" s="22"/>
      <c r="R18" s="21" t="s">
        <v>32</v>
      </c>
      <c r="S18" s="21"/>
      <c r="T18" s="21"/>
      <c r="U18" s="19" t="s">
        <v>4</v>
      </c>
      <c r="V18" s="19"/>
      <c r="W18" s="23" t="s">
        <v>634</v>
      </c>
      <c r="X18" s="11"/>
      <c r="Y18" s="24" t="s">
        <v>31</v>
      </c>
    </row>
    <row r="19" spans="1:25" ht="13.5" thickTop="1">
      <c r="A19" s="122">
        <v>1</v>
      </c>
      <c r="B19" s="64" t="s">
        <v>113</v>
      </c>
      <c r="C19" s="125" t="s">
        <v>95</v>
      </c>
      <c r="D19" s="86"/>
      <c r="E19" s="27">
        <v>7</v>
      </c>
      <c r="F19" s="26" t="s">
        <v>61</v>
      </c>
      <c r="G19" s="27">
        <v>7</v>
      </c>
      <c r="H19" s="26" t="s">
        <v>287</v>
      </c>
      <c r="I19" s="28">
        <f aca="true" t="shared" si="4" ref="I19:I24">SUM(E19,G19)</f>
        <v>14</v>
      </c>
      <c r="J19" s="17"/>
      <c r="K19" s="25">
        <v>9</v>
      </c>
      <c r="L19" s="26" t="s">
        <v>62</v>
      </c>
      <c r="M19" s="27">
        <v>9</v>
      </c>
      <c r="N19" s="26" t="s">
        <v>356</v>
      </c>
      <c r="O19" s="28">
        <f aca="true" t="shared" si="5" ref="O19:O24">SUM(K19,M19)</f>
        <v>18</v>
      </c>
      <c r="P19" s="11"/>
      <c r="Q19" s="25">
        <v>9</v>
      </c>
      <c r="R19" s="26" t="s">
        <v>380</v>
      </c>
      <c r="S19" s="27">
        <v>9</v>
      </c>
      <c r="T19" s="26" t="s">
        <v>374</v>
      </c>
      <c r="U19" s="28">
        <f aca="true" t="shared" si="6" ref="U19:U24">SUM(Q19,S19)</f>
        <v>18</v>
      </c>
      <c r="V19" s="40"/>
      <c r="W19" s="73">
        <v>5</v>
      </c>
      <c r="X19" s="11"/>
      <c r="Y19" s="73">
        <f aca="true" t="shared" si="7" ref="Y19:Y24">SUM(I19,O19,U19,W19)</f>
        <v>55</v>
      </c>
    </row>
    <row r="20" spans="1:25" ht="12.75">
      <c r="A20" s="121">
        <v>2</v>
      </c>
      <c r="B20" s="64" t="s">
        <v>114</v>
      </c>
      <c r="C20" s="126" t="s">
        <v>115</v>
      </c>
      <c r="D20" s="86"/>
      <c r="E20" s="33">
        <v>6</v>
      </c>
      <c r="F20" s="32" t="s">
        <v>61</v>
      </c>
      <c r="G20" s="33">
        <v>9</v>
      </c>
      <c r="H20" s="32" t="s">
        <v>380</v>
      </c>
      <c r="I20" s="28">
        <f t="shared" si="4"/>
        <v>15</v>
      </c>
      <c r="J20" s="17"/>
      <c r="K20" s="31">
        <v>7</v>
      </c>
      <c r="L20" s="32" t="s">
        <v>62</v>
      </c>
      <c r="M20" s="33">
        <v>9</v>
      </c>
      <c r="N20" s="32" t="s">
        <v>374</v>
      </c>
      <c r="O20" s="28">
        <f t="shared" si="5"/>
        <v>16</v>
      </c>
      <c r="P20" s="11"/>
      <c r="Q20" s="31">
        <v>9</v>
      </c>
      <c r="R20" s="32" t="s">
        <v>356</v>
      </c>
      <c r="S20" s="33">
        <v>9</v>
      </c>
      <c r="T20" s="32" t="s">
        <v>287</v>
      </c>
      <c r="U20" s="28">
        <f t="shared" si="6"/>
        <v>18</v>
      </c>
      <c r="V20" s="40"/>
      <c r="W20" s="98">
        <v>5</v>
      </c>
      <c r="X20" s="11"/>
      <c r="Y20" s="73">
        <f t="shared" si="7"/>
        <v>54</v>
      </c>
    </row>
    <row r="21" spans="1:25" ht="13.5" customHeight="1">
      <c r="A21" s="121">
        <v>3</v>
      </c>
      <c r="B21" s="64" t="s">
        <v>207</v>
      </c>
      <c r="C21" s="126" t="s">
        <v>90</v>
      </c>
      <c r="D21" s="86"/>
      <c r="E21" s="33">
        <v>9</v>
      </c>
      <c r="F21" s="32" t="s">
        <v>62</v>
      </c>
      <c r="G21" s="33">
        <v>7</v>
      </c>
      <c r="H21" s="32" t="s">
        <v>374</v>
      </c>
      <c r="I21" s="28">
        <f t="shared" si="4"/>
        <v>16</v>
      </c>
      <c r="J21" s="17"/>
      <c r="K21" s="31">
        <v>7</v>
      </c>
      <c r="L21" s="32" t="s">
        <v>432</v>
      </c>
      <c r="M21" s="33">
        <v>7</v>
      </c>
      <c r="N21" s="32" t="s">
        <v>380</v>
      </c>
      <c r="O21" s="28">
        <f t="shared" si="5"/>
        <v>14</v>
      </c>
      <c r="P21" s="11"/>
      <c r="Q21" s="31">
        <v>9</v>
      </c>
      <c r="R21" s="32" t="s">
        <v>609</v>
      </c>
      <c r="S21" s="33">
        <v>7</v>
      </c>
      <c r="T21" s="32" t="s">
        <v>287</v>
      </c>
      <c r="U21" s="28">
        <f t="shared" si="6"/>
        <v>16</v>
      </c>
      <c r="V21" s="40"/>
      <c r="W21" s="98">
        <v>5</v>
      </c>
      <c r="X21" s="11"/>
      <c r="Y21" s="73">
        <f t="shared" si="7"/>
        <v>51</v>
      </c>
    </row>
    <row r="22" spans="1:25" ht="12.75">
      <c r="A22" s="121">
        <v>4</v>
      </c>
      <c r="B22" s="64" t="s">
        <v>112</v>
      </c>
      <c r="C22" s="126" t="s">
        <v>69</v>
      </c>
      <c r="D22" s="86"/>
      <c r="E22" s="33">
        <v>9</v>
      </c>
      <c r="F22" s="32" t="s">
        <v>61</v>
      </c>
      <c r="G22" s="33">
        <v>9</v>
      </c>
      <c r="H22" s="32" t="s">
        <v>287</v>
      </c>
      <c r="I22" s="91">
        <f t="shared" si="4"/>
        <v>18</v>
      </c>
      <c r="J22" s="92"/>
      <c r="K22" s="33">
        <v>9</v>
      </c>
      <c r="L22" s="32" t="s">
        <v>432</v>
      </c>
      <c r="M22" s="35">
        <v>14</v>
      </c>
      <c r="N22" s="32" t="s">
        <v>380</v>
      </c>
      <c r="O22" s="28">
        <f t="shared" si="5"/>
        <v>23</v>
      </c>
      <c r="P22" s="11"/>
      <c r="Q22" s="31"/>
      <c r="R22" s="32"/>
      <c r="S22" s="33"/>
      <c r="T22" s="32"/>
      <c r="U22" s="28">
        <f t="shared" si="6"/>
        <v>0</v>
      </c>
      <c r="V22" s="40"/>
      <c r="W22" s="98"/>
      <c r="X22" s="11"/>
      <c r="Y22" s="73">
        <f t="shared" si="7"/>
        <v>41</v>
      </c>
    </row>
    <row r="23" spans="1:25" ht="12.75">
      <c r="A23" s="121">
        <v>5</v>
      </c>
      <c r="B23" s="64" t="s">
        <v>258</v>
      </c>
      <c r="C23" s="126" t="s">
        <v>442</v>
      </c>
      <c r="D23" s="86"/>
      <c r="E23" s="33">
        <v>9</v>
      </c>
      <c r="F23" s="32" t="s">
        <v>66</v>
      </c>
      <c r="G23" s="33">
        <v>9</v>
      </c>
      <c r="H23" s="32" t="s">
        <v>374</v>
      </c>
      <c r="I23" s="91">
        <f t="shared" si="4"/>
        <v>18</v>
      </c>
      <c r="J23" s="92"/>
      <c r="K23" s="33" t="s">
        <v>382</v>
      </c>
      <c r="L23" s="32" t="s">
        <v>287</v>
      </c>
      <c r="M23" s="33" t="s">
        <v>382</v>
      </c>
      <c r="N23" s="32" t="s">
        <v>356</v>
      </c>
      <c r="O23" s="28">
        <f t="shared" si="5"/>
        <v>0</v>
      </c>
      <c r="P23" s="11"/>
      <c r="Q23" s="31"/>
      <c r="R23" s="32"/>
      <c r="S23" s="33"/>
      <c r="T23" s="32"/>
      <c r="U23" s="28">
        <f t="shared" si="6"/>
        <v>0</v>
      </c>
      <c r="V23" s="40"/>
      <c r="W23" s="98"/>
      <c r="X23" s="11"/>
      <c r="Y23" s="73">
        <f t="shared" si="7"/>
        <v>18</v>
      </c>
    </row>
    <row r="24" spans="1:25" ht="12.75">
      <c r="A24" s="121" t="s">
        <v>71</v>
      </c>
      <c r="B24" s="64" t="s">
        <v>573</v>
      </c>
      <c r="C24" s="126" t="s">
        <v>184</v>
      </c>
      <c r="D24" s="86"/>
      <c r="E24" s="33"/>
      <c r="F24" s="32"/>
      <c r="G24" s="33"/>
      <c r="H24" s="32"/>
      <c r="I24" s="91">
        <f t="shared" si="4"/>
        <v>0</v>
      </c>
      <c r="J24" s="92"/>
      <c r="K24" s="33"/>
      <c r="L24" s="32"/>
      <c r="M24" s="33"/>
      <c r="N24" s="32"/>
      <c r="O24" s="28">
        <f t="shared" si="5"/>
        <v>0</v>
      </c>
      <c r="P24" s="11"/>
      <c r="Q24" s="31" t="s">
        <v>382</v>
      </c>
      <c r="R24" s="32" t="s">
        <v>571</v>
      </c>
      <c r="S24" s="33" t="s">
        <v>382</v>
      </c>
      <c r="T24" s="32" t="s">
        <v>377</v>
      </c>
      <c r="U24" s="28">
        <f t="shared" si="6"/>
        <v>0</v>
      </c>
      <c r="V24" s="40"/>
      <c r="W24" s="98"/>
      <c r="X24" s="11"/>
      <c r="Y24" s="73">
        <f t="shared" si="7"/>
        <v>0</v>
      </c>
    </row>
    <row r="25" spans="1:25" ht="12.75">
      <c r="A25" s="76"/>
      <c r="B25" s="3"/>
      <c r="C25" s="77"/>
      <c r="D25" s="3"/>
      <c r="E25" s="1"/>
      <c r="F25" s="4"/>
      <c r="G25" s="1"/>
      <c r="H25" s="4"/>
      <c r="I25" s="6"/>
      <c r="J25" s="1"/>
      <c r="K25" s="1"/>
      <c r="L25" s="4"/>
      <c r="M25" s="1"/>
      <c r="N25" s="4"/>
      <c r="O25" s="6"/>
      <c r="P25" s="1"/>
      <c r="Q25" s="1"/>
      <c r="R25" s="1"/>
      <c r="S25" s="1"/>
      <c r="T25" s="1"/>
      <c r="U25" s="1"/>
      <c r="V25" s="1"/>
      <c r="W25" s="76"/>
      <c r="X25" s="1"/>
      <c r="Y25" s="76"/>
    </row>
    <row r="26" spans="1:25" ht="12.75">
      <c r="A26" s="76"/>
      <c r="B26" s="1"/>
      <c r="C26" s="76"/>
      <c r="D26" s="1"/>
      <c r="E26" s="1"/>
      <c r="F26" s="4"/>
      <c r="G26" s="1"/>
      <c r="H26" s="4"/>
      <c r="I26" s="6"/>
      <c r="J26" s="1"/>
      <c r="K26" s="1"/>
      <c r="L26" s="4"/>
      <c r="M26" s="1"/>
      <c r="N26" s="4"/>
      <c r="O26" s="6"/>
      <c r="P26" s="1"/>
      <c r="Q26" s="1"/>
      <c r="R26" s="1"/>
      <c r="S26" s="1"/>
      <c r="T26" s="1"/>
      <c r="U26" s="1"/>
      <c r="V26" s="1"/>
      <c r="W26" s="76"/>
      <c r="X26" s="1"/>
      <c r="Y26" s="76"/>
    </row>
    <row r="27" spans="1:25" ht="12.75">
      <c r="A27" s="76"/>
      <c r="B27" s="1"/>
      <c r="C27" s="76"/>
      <c r="D27" s="1"/>
      <c r="E27" s="1"/>
      <c r="F27" s="4"/>
      <c r="G27" s="1"/>
      <c r="H27" s="4"/>
      <c r="I27" s="6"/>
      <c r="J27" s="1"/>
      <c r="K27" s="1"/>
      <c r="L27" s="4"/>
      <c r="M27" s="1"/>
      <c r="N27" s="4"/>
      <c r="O27" s="6"/>
      <c r="P27" s="1"/>
      <c r="Q27" s="1"/>
      <c r="R27" s="1"/>
      <c r="S27" s="1"/>
      <c r="T27" s="1"/>
      <c r="U27" s="1"/>
      <c r="V27" s="1"/>
      <c r="W27" s="76"/>
      <c r="X27" s="1"/>
      <c r="Y27" s="76"/>
    </row>
    <row r="28" spans="1:25" ht="12.75">
      <c r="A28" s="76"/>
      <c r="B28" s="3"/>
      <c r="C28" s="77"/>
      <c r="D28" s="3"/>
      <c r="E28" s="1"/>
      <c r="F28" s="4"/>
      <c r="G28" s="1"/>
      <c r="H28" s="4"/>
      <c r="I28" s="6"/>
      <c r="J28" s="1"/>
      <c r="K28" s="1"/>
      <c r="L28" s="4"/>
      <c r="M28" s="1"/>
      <c r="N28" s="4"/>
      <c r="O28" s="6"/>
      <c r="P28" s="1"/>
      <c r="Q28" s="1"/>
      <c r="R28" s="1"/>
      <c r="S28" s="1"/>
      <c r="T28" s="1"/>
      <c r="U28" s="1"/>
      <c r="V28" s="1"/>
      <c r="W28" s="76"/>
      <c r="X28" s="1"/>
      <c r="Y28" s="76"/>
    </row>
    <row r="29" spans="1:25" ht="12.75">
      <c r="A29" s="76"/>
      <c r="B29" s="1"/>
      <c r="C29" s="76"/>
      <c r="D29" s="1"/>
      <c r="E29" s="1"/>
      <c r="F29" s="4"/>
      <c r="G29" s="1"/>
      <c r="H29" s="4"/>
      <c r="I29" s="6"/>
      <c r="J29" s="1"/>
      <c r="K29" s="1"/>
      <c r="L29" s="4"/>
      <c r="M29" s="1"/>
      <c r="N29" s="4"/>
      <c r="O29" s="6"/>
      <c r="P29" s="1"/>
      <c r="Q29" s="1"/>
      <c r="R29" s="1"/>
      <c r="S29" s="1"/>
      <c r="T29" s="1"/>
      <c r="U29" s="1"/>
      <c r="V29" s="1"/>
      <c r="W29" s="76"/>
      <c r="X29" s="1"/>
      <c r="Y29" s="76"/>
    </row>
    <row r="30" spans="1:25" ht="12.75">
      <c r="A30" s="76"/>
      <c r="B30" s="1"/>
      <c r="C30" s="76"/>
      <c r="D30" s="1"/>
      <c r="E30" s="1"/>
      <c r="F30" s="4"/>
      <c r="G30" s="1"/>
      <c r="H30" s="4"/>
      <c r="I30" s="6"/>
      <c r="J30" s="1"/>
      <c r="K30" s="1"/>
      <c r="L30" s="4"/>
      <c r="M30" s="1"/>
      <c r="N30" s="4"/>
      <c r="O30" s="6"/>
      <c r="P30" s="1"/>
      <c r="Q30" s="1"/>
      <c r="R30" s="1"/>
      <c r="S30" s="1"/>
      <c r="T30" s="1"/>
      <c r="U30" s="1"/>
      <c r="V30" s="1"/>
      <c r="W30" s="76"/>
      <c r="X30" s="1"/>
      <c r="Y30" s="76"/>
    </row>
    <row r="31" spans="1:25" ht="12.75">
      <c r="A31" s="76"/>
      <c r="B31" s="1"/>
      <c r="C31" s="76"/>
      <c r="D31" s="1"/>
      <c r="E31" s="1"/>
      <c r="F31" s="4"/>
      <c r="G31" s="1"/>
      <c r="H31" s="4"/>
      <c r="I31" s="6"/>
      <c r="J31" s="1"/>
      <c r="K31" s="1"/>
      <c r="L31" s="4"/>
      <c r="M31" s="1"/>
      <c r="N31" s="4"/>
      <c r="O31" s="6"/>
      <c r="P31" s="1"/>
      <c r="Q31" s="1"/>
      <c r="R31" s="1"/>
      <c r="S31" s="1"/>
      <c r="T31" s="1"/>
      <c r="U31" s="1"/>
      <c r="V31" s="1"/>
      <c r="W31" s="76"/>
      <c r="X31" s="1"/>
      <c r="Y31" s="76"/>
    </row>
    <row r="32" spans="1:25" ht="12.75">
      <c r="A32" s="76"/>
      <c r="B32" s="3"/>
      <c r="C32" s="77"/>
      <c r="D32" s="3"/>
      <c r="E32" s="1"/>
      <c r="F32" s="4"/>
      <c r="G32" s="1"/>
      <c r="H32" s="4"/>
      <c r="I32" s="6"/>
      <c r="J32" s="1"/>
      <c r="K32" s="1"/>
      <c r="L32" s="4"/>
      <c r="M32" s="1"/>
      <c r="N32" s="4"/>
      <c r="O32" s="6"/>
      <c r="P32" s="1"/>
      <c r="Q32" s="1"/>
      <c r="R32" s="1"/>
      <c r="S32" s="1"/>
      <c r="T32" s="1"/>
      <c r="U32" s="1"/>
      <c r="V32" s="1"/>
      <c r="W32" s="76"/>
      <c r="X32" s="1"/>
      <c r="Y32" s="76"/>
    </row>
    <row r="33" spans="1:25" ht="12.75">
      <c r="A33" s="76"/>
      <c r="B33" s="1"/>
      <c r="C33" s="76"/>
      <c r="D33" s="1"/>
      <c r="E33" s="1"/>
      <c r="F33" s="4"/>
      <c r="G33" s="1"/>
      <c r="H33" s="4"/>
      <c r="I33" s="6"/>
      <c r="J33" s="1"/>
      <c r="K33" s="1"/>
      <c r="L33" s="4"/>
      <c r="M33" s="1"/>
      <c r="N33" s="4"/>
      <c r="O33" s="6"/>
      <c r="P33" s="1"/>
      <c r="Q33" s="1"/>
      <c r="R33" s="1"/>
      <c r="S33" s="1"/>
      <c r="T33" s="1"/>
      <c r="U33" s="1"/>
      <c r="V33" s="1"/>
      <c r="W33" s="76"/>
      <c r="X33" s="1"/>
      <c r="Y33" s="76"/>
    </row>
    <row r="34" spans="1:25" ht="12.75">
      <c r="A34" s="76"/>
      <c r="B34" s="3"/>
      <c r="C34" s="77"/>
      <c r="D34" s="3"/>
      <c r="E34" s="1"/>
      <c r="F34" s="4"/>
      <c r="G34" s="1"/>
      <c r="H34" s="4"/>
      <c r="I34" s="6"/>
      <c r="J34" s="1"/>
      <c r="K34" s="1"/>
      <c r="L34" s="4"/>
      <c r="M34" s="1"/>
      <c r="N34" s="4"/>
      <c r="O34" s="6"/>
      <c r="P34" s="1"/>
      <c r="Q34" s="1"/>
      <c r="R34" s="1"/>
      <c r="S34" s="1"/>
      <c r="T34" s="1"/>
      <c r="U34" s="1"/>
      <c r="V34" s="1"/>
      <c r="W34" s="76"/>
      <c r="X34" s="1"/>
      <c r="Y34" s="76"/>
    </row>
    <row r="35" spans="1:25" ht="12.75">
      <c r="A35" s="76"/>
      <c r="B35" s="1"/>
      <c r="C35" s="76"/>
      <c r="D35" s="1"/>
      <c r="E35" s="1"/>
      <c r="F35" s="4"/>
      <c r="G35" s="1"/>
      <c r="H35" s="4"/>
      <c r="I35" s="6"/>
      <c r="J35" s="1"/>
      <c r="K35" s="1"/>
      <c r="L35" s="4"/>
      <c r="M35" s="1"/>
      <c r="N35" s="4"/>
      <c r="O35" s="6"/>
      <c r="P35" s="1"/>
      <c r="Q35" s="1"/>
      <c r="R35" s="1"/>
      <c r="S35" s="1"/>
      <c r="T35" s="1"/>
      <c r="U35" s="1"/>
      <c r="V35" s="1"/>
      <c r="W35" s="76"/>
      <c r="X35" s="1"/>
      <c r="Y35" s="76"/>
    </row>
    <row r="36" spans="1:25" ht="12.75">
      <c r="A36" s="76"/>
      <c r="B36" s="3"/>
      <c r="C36" s="77"/>
      <c r="D36" s="3"/>
      <c r="E36" s="1"/>
      <c r="F36" s="4"/>
      <c r="G36" s="1"/>
      <c r="H36" s="4"/>
      <c r="I36" s="6"/>
      <c r="J36" s="1"/>
      <c r="K36" s="1"/>
      <c r="L36" s="4"/>
      <c r="M36" s="1"/>
      <c r="N36" s="4"/>
      <c r="O36" s="6"/>
      <c r="P36" s="1"/>
      <c r="Q36" s="1"/>
      <c r="R36" s="1"/>
      <c r="S36" s="1"/>
      <c r="T36" s="1"/>
      <c r="U36" s="1"/>
      <c r="V36" s="1"/>
      <c r="W36" s="76"/>
      <c r="X36" s="1"/>
      <c r="Y36" s="76"/>
    </row>
    <row r="37" spans="1:25" ht="12.75">
      <c r="A37" s="76"/>
      <c r="B37" s="1"/>
      <c r="C37" s="76"/>
      <c r="D37" s="1"/>
      <c r="E37" s="1"/>
      <c r="F37" s="4"/>
      <c r="G37" s="1"/>
      <c r="H37" s="4"/>
      <c r="I37" s="6"/>
      <c r="J37" s="1"/>
      <c r="K37" s="1"/>
      <c r="L37" s="4"/>
      <c r="M37" s="1"/>
      <c r="N37" s="4"/>
      <c r="O37" s="6"/>
      <c r="P37" s="1"/>
      <c r="Q37" s="1"/>
      <c r="R37" s="1"/>
      <c r="S37" s="1"/>
      <c r="T37" s="1"/>
      <c r="U37" s="1"/>
      <c r="V37" s="1"/>
      <c r="W37" s="76"/>
      <c r="X37" s="1"/>
      <c r="Y37" s="76"/>
    </row>
    <row r="38" spans="1:25" ht="12.75">
      <c r="A38" s="76"/>
      <c r="B38" s="1"/>
      <c r="C38" s="76"/>
      <c r="D38" s="1"/>
      <c r="E38" s="1"/>
      <c r="F38" s="4"/>
      <c r="G38" s="1"/>
      <c r="H38" s="4"/>
      <c r="I38" s="6"/>
      <c r="J38" s="1"/>
      <c r="K38" s="1"/>
      <c r="L38" s="4"/>
      <c r="M38" s="1"/>
      <c r="N38" s="4"/>
      <c r="O38" s="6"/>
      <c r="P38" s="1"/>
      <c r="Q38" s="1"/>
      <c r="R38" s="1"/>
      <c r="S38" s="1"/>
      <c r="T38" s="1"/>
      <c r="U38" s="1"/>
      <c r="V38" s="1"/>
      <c r="W38" s="76"/>
      <c r="X38" s="1"/>
      <c r="Y38" s="76"/>
    </row>
    <row r="39" spans="1:25" ht="12.75">
      <c r="A39" s="76"/>
      <c r="B39" s="3"/>
      <c r="C39" s="77"/>
      <c r="D39" s="3"/>
      <c r="E39" s="1"/>
      <c r="F39" s="4"/>
      <c r="G39" s="1"/>
      <c r="H39" s="4"/>
      <c r="I39" s="6"/>
      <c r="J39" s="1"/>
      <c r="K39" s="1"/>
      <c r="L39" s="4"/>
      <c r="M39" s="1"/>
      <c r="N39" s="4"/>
      <c r="O39" s="6"/>
      <c r="P39" s="1"/>
      <c r="Q39" s="1"/>
      <c r="R39" s="1"/>
      <c r="S39" s="1"/>
      <c r="T39" s="1"/>
      <c r="U39" s="1"/>
      <c r="V39" s="1"/>
      <c r="W39" s="76"/>
      <c r="X39" s="1"/>
      <c r="Y39" s="76"/>
    </row>
    <row r="40" spans="1:25" ht="12.75">
      <c r="A40" s="76"/>
      <c r="B40" s="1"/>
      <c r="C40" s="7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76"/>
      <c r="X40" s="1"/>
      <c r="Y40" s="76"/>
    </row>
    <row r="41" spans="1:25" ht="12.75">
      <c r="A41" s="76"/>
      <c r="B41" s="1"/>
      <c r="C41" s="7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76"/>
      <c r="X41" s="1"/>
      <c r="Y41" s="76"/>
    </row>
    <row r="42" spans="1:25" ht="12.75">
      <c r="A42" s="76"/>
      <c r="B42" s="1"/>
      <c r="C42" s="7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76"/>
      <c r="X42" s="1"/>
      <c r="Y42" s="76"/>
    </row>
    <row r="43" spans="1:25" ht="12.75">
      <c r="A43" s="76"/>
      <c r="B43" s="1"/>
      <c r="C43" s="7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76"/>
      <c r="X43" s="1"/>
      <c r="Y43" s="76"/>
    </row>
    <row r="44" spans="1:25" ht="12.75">
      <c r="A44" s="76"/>
      <c r="B44" s="1"/>
      <c r="C44" s="7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76"/>
      <c r="X44" s="1"/>
      <c r="Y44" s="76"/>
    </row>
    <row r="45" spans="1:25" ht="12.75">
      <c r="A45" s="76"/>
      <c r="B45" s="1"/>
      <c r="C45" s="7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76"/>
      <c r="X45" s="1"/>
      <c r="Y45" s="76"/>
    </row>
    <row r="46" spans="1:25" ht="12.75">
      <c r="A46" s="76"/>
      <c r="B46" s="1"/>
      <c r="C46" s="7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76"/>
      <c r="X46" s="1"/>
      <c r="Y46" s="76"/>
    </row>
    <row r="47" spans="1:25" ht="12.75">
      <c r="A47" s="76"/>
      <c r="B47" s="1"/>
      <c r="C47" s="7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76"/>
      <c r="X47" s="1"/>
      <c r="Y47" s="76"/>
    </row>
    <row r="48" spans="1:25" ht="12.75">
      <c r="A48" s="76"/>
      <c r="B48" s="1"/>
      <c r="C48" s="7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76"/>
      <c r="X48" s="1"/>
      <c r="Y48" s="76"/>
    </row>
    <row r="49" spans="1:25" ht="12.75">
      <c r="A49" s="76"/>
      <c r="B49" s="1"/>
      <c r="C49" s="7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76"/>
      <c r="X49" s="1"/>
      <c r="Y49" s="76"/>
    </row>
    <row r="62" spans="1:15" ht="12.75">
      <c r="A62" s="78"/>
      <c r="B62" s="1"/>
      <c r="C62" s="76"/>
      <c r="D62" s="1"/>
      <c r="E62" s="1"/>
      <c r="F62" s="4"/>
      <c r="G62" s="1"/>
      <c r="H62" s="4"/>
      <c r="I62" s="6"/>
      <c r="J62" s="1"/>
      <c r="K62" s="1"/>
      <c r="L62" s="4"/>
      <c r="M62" s="1"/>
      <c r="N62" s="4"/>
      <c r="O62" s="6"/>
    </row>
    <row r="63" spans="1:15" ht="12.75">
      <c r="A63" s="78"/>
      <c r="B63" s="1"/>
      <c r="C63" s="76"/>
      <c r="D63" s="1"/>
      <c r="E63" s="1"/>
      <c r="F63" s="4"/>
      <c r="G63" s="1"/>
      <c r="H63" s="4"/>
      <c r="I63" s="6"/>
      <c r="J63" s="1"/>
      <c r="K63" s="1"/>
      <c r="L63" s="4"/>
      <c r="M63" s="1"/>
      <c r="N63" s="4"/>
      <c r="O63" s="6"/>
    </row>
    <row r="64" spans="1:19" ht="12.75">
      <c r="A64" s="76"/>
      <c r="B64" s="1"/>
      <c r="C64" s="7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00" verticalDpi="30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66"/>
  <sheetViews>
    <sheetView zoomScale="83" zoomScaleNormal="83" workbookViewId="0" topLeftCell="A1">
      <selection activeCell="A10" sqref="A10:IV10"/>
    </sheetView>
  </sheetViews>
  <sheetFormatPr defaultColWidth="9.140625" defaultRowHeight="12.75"/>
  <cols>
    <col min="1" max="1" width="4.28125" style="70" customWidth="1"/>
    <col min="2" max="2" width="25.7109375" style="0" customWidth="1"/>
    <col min="3" max="3" width="9.57421875" style="70" customWidth="1"/>
    <col min="4" max="4" width="2.8515625" style="0" customWidth="1"/>
    <col min="5" max="5" width="3.8515625" style="0" customWidth="1"/>
    <col min="6" max="6" width="3.57421875" style="0" customWidth="1"/>
    <col min="7" max="8" width="3.7109375" style="0" customWidth="1"/>
    <col min="9" max="9" width="3.140625" style="0" customWidth="1"/>
    <col min="10" max="10" width="2.7109375" style="0" customWidth="1"/>
    <col min="11" max="11" width="3.28125" style="0" customWidth="1"/>
    <col min="12" max="12" width="4.00390625" style="0" customWidth="1"/>
    <col min="13" max="13" width="4.7109375" style="0" customWidth="1"/>
    <col min="14" max="14" width="3.57421875" style="0" customWidth="1"/>
    <col min="15" max="15" width="3.421875" style="0" customWidth="1"/>
    <col min="16" max="16" width="2.7109375" style="0" customWidth="1"/>
    <col min="17" max="17" width="3.57421875" style="0" customWidth="1"/>
    <col min="18" max="18" width="4.00390625" style="0" customWidth="1"/>
    <col min="19" max="19" width="3.57421875" style="0" customWidth="1"/>
    <col min="20" max="20" width="4.140625" style="0" customWidth="1"/>
    <col min="21" max="22" width="3.421875" style="0" customWidth="1"/>
    <col min="23" max="23" width="3.140625" style="0" customWidth="1"/>
    <col min="24" max="24" width="2.8515625" style="0" customWidth="1"/>
    <col min="25" max="25" width="7.421875" style="70" customWidth="1"/>
  </cols>
  <sheetData>
    <row r="1" spans="1:25" ht="12.75">
      <c r="A1" s="72"/>
      <c r="B1" s="12" t="s">
        <v>82</v>
      </c>
      <c r="C1" s="72"/>
      <c r="D1" s="49"/>
      <c r="E1" s="49"/>
      <c r="F1" s="49"/>
      <c r="G1" s="49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49"/>
      <c r="U1" s="11"/>
      <c r="V1" s="11"/>
      <c r="W1" s="11"/>
      <c r="X1" s="11"/>
      <c r="Y1" s="75" t="s">
        <v>81</v>
      </c>
    </row>
    <row r="2" spans="1:25" ht="12.75">
      <c r="A2" s="72"/>
      <c r="B2" s="12" t="s">
        <v>17</v>
      </c>
      <c r="C2" s="69"/>
      <c r="D2" s="1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1"/>
      <c r="V2" s="11"/>
      <c r="W2" s="11"/>
      <c r="X2" s="11"/>
      <c r="Y2" s="68"/>
    </row>
    <row r="3" spans="1:25" ht="13.5" thickBot="1">
      <c r="A3" s="18" t="s">
        <v>3</v>
      </c>
      <c r="B3" s="19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 t="s">
        <v>634</v>
      </c>
      <c r="X3" s="11"/>
      <c r="Y3" s="24" t="s">
        <v>31</v>
      </c>
    </row>
    <row r="4" spans="1:25" ht="13.5" thickTop="1">
      <c r="A4" s="112">
        <v>1</v>
      </c>
      <c r="B4" s="63" t="s">
        <v>245</v>
      </c>
      <c r="C4" s="125" t="s">
        <v>95</v>
      </c>
      <c r="D4" s="86"/>
      <c r="E4" s="27">
        <v>9</v>
      </c>
      <c r="F4" s="26" t="s">
        <v>62</v>
      </c>
      <c r="G4" s="30">
        <v>14</v>
      </c>
      <c r="H4" s="26" t="s">
        <v>356</v>
      </c>
      <c r="I4" s="28">
        <f aca="true" t="shared" si="0" ref="I4:I9">SUM(E4,G4)</f>
        <v>23</v>
      </c>
      <c r="J4" s="11"/>
      <c r="K4" s="29">
        <v>14</v>
      </c>
      <c r="L4" s="26" t="s">
        <v>432</v>
      </c>
      <c r="M4" s="30">
        <v>14</v>
      </c>
      <c r="N4" s="26" t="s">
        <v>287</v>
      </c>
      <c r="O4" s="28">
        <f aca="true" t="shared" si="1" ref="O4:O9">SUM(K4,M4)</f>
        <v>28</v>
      </c>
      <c r="P4" s="11"/>
      <c r="Q4" s="29">
        <v>14</v>
      </c>
      <c r="R4" s="26" t="s">
        <v>571</v>
      </c>
      <c r="S4" s="30">
        <v>14</v>
      </c>
      <c r="T4" s="26" t="s">
        <v>377</v>
      </c>
      <c r="U4" s="28">
        <f aca="true" t="shared" si="2" ref="U4:U9">SUM(Q4,S4)</f>
        <v>28</v>
      </c>
      <c r="V4" s="40"/>
      <c r="W4" s="188">
        <v>5</v>
      </c>
      <c r="X4" s="11"/>
      <c r="Y4" s="73">
        <f aca="true" t="shared" si="3" ref="Y4:Y9">SUM(I4,O4,U4,W4)</f>
        <v>84</v>
      </c>
    </row>
    <row r="5" spans="1:25" ht="12.75">
      <c r="A5" s="112">
        <v>2</v>
      </c>
      <c r="B5" s="63" t="s">
        <v>166</v>
      </c>
      <c r="C5" s="125" t="s">
        <v>67</v>
      </c>
      <c r="D5" s="86"/>
      <c r="E5" s="27">
        <v>9</v>
      </c>
      <c r="F5" s="26" t="s">
        <v>61</v>
      </c>
      <c r="G5" s="30">
        <v>14</v>
      </c>
      <c r="H5" s="26" t="s">
        <v>380</v>
      </c>
      <c r="I5" s="28">
        <f t="shared" si="0"/>
        <v>23</v>
      </c>
      <c r="J5" s="11"/>
      <c r="K5" s="25">
        <v>9</v>
      </c>
      <c r="L5" s="26" t="s">
        <v>66</v>
      </c>
      <c r="M5" s="27">
        <v>9</v>
      </c>
      <c r="N5" s="26" t="s">
        <v>374</v>
      </c>
      <c r="O5" s="28">
        <f t="shared" si="1"/>
        <v>18</v>
      </c>
      <c r="P5" s="11"/>
      <c r="Q5" s="25">
        <v>9</v>
      </c>
      <c r="R5" s="26" t="s">
        <v>591</v>
      </c>
      <c r="S5" s="27">
        <v>9</v>
      </c>
      <c r="T5" s="26" t="s">
        <v>609</v>
      </c>
      <c r="U5" s="28">
        <f t="shared" si="2"/>
        <v>18</v>
      </c>
      <c r="V5" s="40"/>
      <c r="W5" s="110">
        <v>5</v>
      </c>
      <c r="X5" s="11"/>
      <c r="Y5" s="73">
        <f t="shared" si="3"/>
        <v>64</v>
      </c>
    </row>
    <row r="6" spans="1:25" ht="12.75">
      <c r="A6" s="112">
        <v>3</v>
      </c>
      <c r="B6" s="63" t="s">
        <v>346</v>
      </c>
      <c r="C6" s="125" t="s">
        <v>90</v>
      </c>
      <c r="D6" s="86"/>
      <c r="E6" s="27">
        <v>9</v>
      </c>
      <c r="F6" s="26" t="s">
        <v>287</v>
      </c>
      <c r="G6" s="27">
        <v>9</v>
      </c>
      <c r="H6" s="26" t="s">
        <v>374</v>
      </c>
      <c r="I6" s="28">
        <f t="shared" si="0"/>
        <v>18</v>
      </c>
      <c r="J6" s="11"/>
      <c r="K6" s="25">
        <v>9</v>
      </c>
      <c r="L6" s="26" t="s">
        <v>62</v>
      </c>
      <c r="M6" s="27">
        <v>9</v>
      </c>
      <c r="N6" s="26" t="s">
        <v>380</v>
      </c>
      <c r="O6" s="28">
        <f t="shared" si="1"/>
        <v>18</v>
      </c>
      <c r="P6" s="11"/>
      <c r="Q6" s="25">
        <v>7</v>
      </c>
      <c r="R6" s="26" t="s">
        <v>609</v>
      </c>
      <c r="S6" s="27">
        <v>9</v>
      </c>
      <c r="T6" s="26" t="s">
        <v>356</v>
      </c>
      <c r="U6" s="28">
        <f t="shared" si="2"/>
        <v>16</v>
      </c>
      <c r="V6" s="40"/>
      <c r="W6" s="110">
        <v>5</v>
      </c>
      <c r="X6" s="11"/>
      <c r="Y6" s="73">
        <f t="shared" si="3"/>
        <v>57</v>
      </c>
    </row>
    <row r="7" spans="1:25" ht="12.75">
      <c r="A7" s="112">
        <v>4</v>
      </c>
      <c r="B7" s="63" t="s">
        <v>590</v>
      </c>
      <c r="C7" s="125" t="s">
        <v>147</v>
      </c>
      <c r="D7" s="86"/>
      <c r="E7" s="27"/>
      <c r="F7" s="26"/>
      <c r="G7" s="27"/>
      <c r="H7" s="26"/>
      <c r="I7" s="28">
        <f t="shared" si="0"/>
        <v>0</v>
      </c>
      <c r="J7" s="11"/>
      <c r="K7" s="25"/>
      <c r="L7" s="26"/>
      <c r="M7" s="27"/>
      <c r="N7" s="26"/>
      <c r="O7" s="28">
        <f t="shared" si="1"/>
        <v>0</v>
      </c>
      <c r="P7" s="11"/>
      <c r="Q7" s="25">
        <v>9</v>
      </c>
      <c r="R7" s="26" t="s">
        <v>62</v>
      </c>
      <c r="S7" s="27">
        <v>9</v>
      </c>
      <c r="T7" s="26" t="s">
        <v>287</v>
      </c>
      <c r="U7" s="28">
        <f t="shared" si="2"/>
        <v>18</v>
      </c>
      <c r="V7" s="40"/>
      <c r="W7" s="110"/>
      <c r="X7" s="11"/>
      <c r="Y7" s="73">
        <f t="shared" si="3"/>
        <v>18</v>
      </c>
    </row>
    <row r="8" spans="1:25" ht="12.75">
      <c r="A8" s="112" t="s">
        <v>71</v>
      </c>
      <c r="B8" s="63" t="s">
        <v>385</v>
      </c>
      <c r="C8" s="125" t="s">
        <v>95</v>
      </c>
      <c r="D8" s="86"/>
      <c r="E8" s="27" t="s">
        <v>382</v>
      </c>
      <c r="F8" s="26" t="s">
        <v>61</v>
      </c>
      <c r="G8" s="27" t="s">
        <v>382</v>
      </c>
      <c r="H8" s="26" t="s">
        <v>374</v>
      </c>
      <c r="I8" s="28">
        <f t="shared" si="0"/>
        <v>0</v>
      </c>
      <c r="J8" s="11"/>
      <c r="K8" s="25"/>
      <c r="L8" s="26"/>
      <c r="M8" s="27"/>
      <c r="N8" s="26"/>
      <c r="O8" s="28">
        <f t="shared" si="1"/>
        <v>0</v>
      </c>
      <c r="P8" s="11"/>
      <c r="Q8" s="25"/>
      <c r="R8" s="26"/>
      <c r="S8" s="27"/>
      <c r="T8" s="26"/>
      <c r="U8" s="28">
        <f t="shared" si="2"/>
        <v>0</v>
      </c>
      <c r="V8" s="40"/>
      <c r="W8" s="110"/>
      <c r="X8" s="11"/>
      <c r="Y8" s="73">
        <f t="shared" si="3"/>
        <v>0</v>
      </c>
    </row>
    <row r="9" spans="1:25" ht="12.75">
      <c r="A9" s="112" t="s">
        <v>71</v>
      </c>
      <c r="B9" s="63" t="s">
        <v>394</v>
      </c>
      <c r="C9" s="125" t="s">
        <v>135</v>
      </c>
      <c r="D9" s="86"/>
      <c r="E9" s="27" t="s">
        <v>382</v>
      </c>
      <c r="F9" s="26" t="s">
        <v>62</v>
      </c>
      <c r="G9" s="27" t="s">
        <v>382</v>
      </c>
      <c r="H9" s="26" t="s">
        <v>374</v>
      </c>
      <c r="I9" s="28">
        <f t="shared" si="0"/>
        <v>0</v>
      </c>
      <c r="J9" s="11"/>
      <c r="K9" s="25"/>
      <c r="L9" s="26"/>
      <c r="M9" s="27"/>
      <c r="N9" s="26"/>
      <c r="O9" s="28">
        <f t="shared" si="1"/>
        <v>0</v>
      </c>
      <c r="P9" s="11"/>
      <c r="Q9" s="25"/>
      <c r="R9" s="26"/>
      <c r="S9" s="27"/>
      <c r="T9" s="26"/>
      <c r="U9" s="28">
        <f t="shared" si="2"/>
        <v>0</v>
      </c>
      <c r="V9" s="40"/>
      <c r="W9" s="110"/>
      <c r="X9" s="11"/>
      <c r="Y9" s="73">
        <f t="shared" si="3"/>
        <v>0</v>
      </c>
    </row>
    <row r="10" spans="1:25" ht="12.75">
      <c r="A10" s="134"/>
      <c r="B10" s="66"/>
      <c r="C10" s="134"/>
      <c r="D10" s="38"/>
      <c r="E10" s="37"/>
      <c r="F10" s="39"/>
      <c r="G10" s="37"/>
      <c r="H10" s="39"/>
      <c r="I10" s="40"/>
      <c r="J10" s="11"/>
      <c r="K10" s="37"/>
      <c r="L10" s="39"/>
      <c r="M10" s="37"/>
      <c r="N10" s="39"/>
      <c r="O10" s="40"/>
      <c r="P10" s="11"/>
      <c r="Q10" s="37"/>
      <c r="R10" s="39"/>
      <c r="S10" s="37"/>
      <c r="T10" s="39"/>
      <c r="U10" s="40"/>
      <c r="V10" s="40"/>
      <c r="W10" s="40"/>
      <c r="X10" s="11"/>
      <c r="Y10" s="74"/>
    </row>
    <row r="11" spans="1:25" ht="12.75">
      <c r="A11" s="71"/>
      <c r="B11" s="37"/>
      <c r="C11" s="38"/>
      <c r="D11" s="37"/>
      <c r="E11" s="17"/>
      <c r="F11" s="39"/>
      <c r="G11" s="17"/>
      <c r="H11" s="39"/>
      <c r="I11" s="56"/>
      <c r="J11" s="17"/>
      <c r="K11" s="17"/>
      <c r="L11" s="39"/>
      <c r="M11" s="17"/>
      <c r="N11" s="39"/>
      <c r="O11" s="56"/>
      <c r="P11" s="11"/>
      <c r="Q11" s="11"/>
      <c r="R11" s="11"/>
      <c r="S11" s="11"/>
      <c r="T11" s="11"/>
      <c r="U11" s="11"/>
      <c r="V11" s="11"/>
      <c r="W11" s="11"/>
      <c r="X11" s="11"/>
      <c r="Y11" s="68"/>
    </row>
    <row r="12" spans="1:25" ht="12.75">
      <c r="A12" s="68"/>
      <c r="B12" s="12" t="s">
        <v>30</v>
      </c>
      <c r="C12" s="69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68"/>
    </row>
    <row r="13" spans="1:25" ht="13.5" thickBot="1">
      <c r="A13" s="18" t="s">
        <v>3</v>
      </c>
      <c r="B13" s="19" t="s">
        <v>0</v>
      </c>
      <c r="C13" s="19" t="s">
        <v>60</v>
      </c>
      <c r="D13" s="19"/>
      <c r="E13" s="20"/>
      <c r="F13" s="21" t="s">
        <v>1</v>
      </c>
      <c r="G13" s="21"/>
      <c r="H13" s="21"/>
      <c r="I13" s="19" t="s">
        <v>4</v>
      </c>
      <c r="J13" s="21"/>
      <c r="K13" s="21"/>
      <c r="L13" s="21" t="s">
        <v>2</v>
      </c>
      <c r="M13" s="21"/>
      <c r="N13" s="21"/>
      <c r="O13" s="19" t="s">
        <v>4</v>
      </c>
      <c r="P13" s="20"/>
      <c r="Q13" s="22"/>
      <c r="R13" s="21" t="s">
        <v>32</v>
      </c>
      <c r="S13" s="21"/>
      <c r="T13" s="21"/>
      <c r="U13" s="19" t="s">
        <v>4</v>
      </c>
      <c r="V13" s="19"/>
      <c r="W13" s="23" t="s">
        <v>634</v>
      </c>
      <c r="X13" s="11"/>
      <c r="Y13" s="24" t="s">
        <v>31</v>
      </c>
    </row>
    <row r="14" spans="1:25" ht="13.5" thickTop="1">
      <c r="A14" s="99">
        <v>1</v>
      </c>
      <c r="B14" s="63" t="s">
        <v>208</v>
      </c>
      <c r="C14" s="112" t="s">
        <v>442</v>
      </c>
      <c r="D14" s="86"/>
      <c r="E14" s="25">
        <v>9</v>
      </c>
      <c r="F14" s="26" t="s">
        <v>62</v>
      </c>
      <c r="G14" s="27">
        <v>7</v>
      </c>
      <c r="H14" s="26" t="s">
        <v>287</v>
      </c>
      <c r="I14" s="28">
        <f>SUM(E14,G14)</f>
        <v>16</v>
      </c>
      <c r="J14" s="11"/>
      <c r="K14" s="25">
        <v>9</v>
      </c>
      <c r="L14" s="26" t="s">
        <v>374</v>
      </c>
      <c r="M14" s="27">
        <v>9</v>
      </c>
      <c r="N14" s="26" t="s">
        <v>380</v>
      </c>
      <c r="O14" s="28">
        <f>SUM(K14,M14)</f>
        <v>18</v>
      </c>
      <c r="P14" s="11"/>
      <c r="Q14" s="25">
        <v>9</v>
      </c>
      <c r="R14" s="26" t="s">
        <v>559</v>
      </c>
      <c r="S14" s="27">
        <v>9</v>
      </c>
      <c r="T14" s="26" t="s">
        <v>609</v>
      </c>
      <c r="U14" s="28">
        <f>SUM(Q14,S14)</f>
        <v>18</v>
      </c>
      <c r="V14" s="40"/>
      <c r="W14" s="188">
        <v>5</v>
      </c>
      <c r="X14" s="11"/>
      <c r="Y14" s="73">
        <f>SUM(I14,O14,U14,W14)</f>
        <v>57</v>
      </c>
    </row>
    <row r="15" spans="1:25" ht="12.75">
      <c r="A15" s="100">
        <v>2</v>
      </c>
      <c r="B15" s="64" t="s">
        <v>259</v>
      </c>
      <c r="C15" s="135" t="s">
        <v>95</v>
      </c>
      <c r="D15" s="86"/>
      <c r="E15" s="31">
        <v>9</v>
      </c>
      <c r="F15" s="32" t="s">
        <v>66</v>
      </c>
      <c r="G15" s="33">
        <v>9</v>
      </c>
      <c r="H15" s="32" t="s">
        <v>356</v>
      </c>
      <c r="I15" s="110">
        <f>SUM(E15,G15)</f>
        <v>18</v>
      </c>
      <c r="J15" s="11"/>
      <c r="K15" s="31">
        <v>9</v>
      </c>
      <c r="L15" s="32" t="s">
        <v>287</v>
      </c>
      <c r="M15" s="33">
        <v>7</v>
      </c>
      <c r="N15" s="32" t="s">
        <v>380</v>
      </c>
      <c r="O15" s="36">
        <f>SUM(K15,M15)</f>
        <v>16</v>
      </c>
      <c r="P15" s="11"/>
      <c r="Q15" s="31">
        <v>7</v>
      </c>
      <c r="R15" s="32" t="s">
        <v>62</v>
      </c>
      <c r="S15" s="33">
        <v>9</v>
      </c>
      <c r="T15" s="32" t="s">
        <v>374</v>
      </c>
      <c r="U15" s="36">
        <f>SUM(Q15,S15)</f>
        <v>16</v>
      </c>
      <c r="V15" s="40"/>
      <c r="W15" s="110">
        <v>5</v>
      </c>
      <c r="X15" s="11"/>
      <c r="Y15" s="73">
        <f>SUM(I15,O15,U15,W15)</f>
        <v>55</v>
      </c>
    </row>
    <row r="16" spans="1:25" ht="12.75">
      <c r="A16" s="99">
        <v>3</v>
      </c>
      <c r="B16" s="63" t="s">
        <v>307</v>
      </c>
      <c r="C16" s="125" t="s">
        <v>95</v>
      </c>
      <c r="D16" s="86"/>
      <c r="E16" s="30">
        <v>14</v>
      </c>
      <c r="F16" s="26" t="s">
        <v>287</v>
      </c>
      <c r="G16" s="30">
        <v>14</v>
      </c>
      <c r="H16" s="26" t="s">
        <v>380</v>
      </c>
      <c r="I16" s="110">
        <f>SUM(E16,G16)</f>
        <v>28</v>
      </c>
      <c r="J16" s="11"/>
      <c r="K16" s="25">
        <v>9</v>
      </c>
      <c r="L16" s="26" t="s">
        <v>432</v>
      </c>
      <c r="M16" s="27">
        <v>9</v>
      </c>
      <c r="N16" s="26" t="s">
        <v>62</v>
      </c>
      <c r="O16" s="28">
        <f>SUM(K16,M16)</f>
        <v>18</v>
      </c>
      <c r="P16" s="11"/>
      <c r="Q16" s="29"/>
      <c r="R16" s="26"/>
      <c r="S16" s="27"/>
      <c r="T16" s="26"/>
      <c r="U16" s="28">
        <f>SUM(Q16,S16)</f>
        <v>0</v>
      </c>
      <c r="V16" s="40"/>
      <c r="W16" s="110"/>
      <c r="X16" s="11"/>
      <c r="Y16" s="73">
        <f>SUM(I16,O16,U16,W16)</f>
        <v>46</v>
      </c>
    </row>
    <row r="17" spans="1:25" ht="12.75">
      <c r="A17" s="99">
        <v>4</v>
      </c>
      <c r="B17" s="63" t="s">
        <v>580</v>
      </c>
      <c r="C17" s="125" t="s">
        <v>579</v>
      </c>
      <c r="D17" s="86"/>
      <c r="E17" s="27"/>
      <c r="F17" s="26"/>
      <c r="G17" s="27"/>
      <c r="H17" s="26"/>
      <c r="I17" s="110">
        <f>SUM(E17,G17)</f>
        <v>0</v>
      </c>
      <c r="J17" s="11"/>
      <c r="K17" s="25"/>
      <c r="L17" s="26"/>
      <c r="M17" s="27"/>
      <c r="N17" s="26"/>
      <c r="O17" s="28">
        <f>SUM(K17,M17)</f>
        <v>0</v>
      </c>
      <c r="P17" s="11"/>
      <c r="Q17" s="25">
        <v>9</v>
      </c>
      <c r="R17" s="26" t="s">
        <v>62</v>
      </c>
      <c r="S17" s="27">
        <v>9</v>
      </c>
      <c r="T17" s="26" t="s">
        <v>356</v>
      </c>
      <c r="U17" s="28">
        <f>SUM(Q17,S17)</f>
        <v>18</v>
      </c>
      <c r="V17" s="40"/>
      <c r="W17" s="110"/>
      <c r="X17" s="11"/>
      <c r="Y17" s="73">
        <f>SUM(I17,O17,U17,W17)</f>
        <v>18</v>
      </c>
    </row>
    <row r="18" spans="1:15" ht="12.75">
      <c r="A18" s="76"/>
      <c r="B18" s="1"/>
      <c r="C18" s="76"/>
      <c r="D18" s="1"/>
      <c r="E18" s="1"/>
      <c r="F18" s="4"/>
      <c r="G18" s="1"/>
      <c r="H18" s="4"/>
      <c r="I18" s="6"/>
      <c r="J18" s="1"/>
      <c r="K18" s="1"/>
      <c r="L18" s="4"/>
      <c r="M18" s="1"/>
      <c r="N18" s="4"/>
      <c r="O18" s="6"/>
    </row>
    <row r="19" spans="1:15" ht="12.75">
      <c r="A19" s="76"/>
      <c r="B19" s="1"/>
      <c r="C19" s="76"/>
      <c r="D19" s="1"/>
      <c r="E19" s="1"/>
      <c r="F19" s="4"/>
      <c r="G19" s="1"/>
      <c r="H19" s="4"/>
      <c r="I19" s="6"/>
      <c r="J19" s="1"/>
      <c r="K19" s="1"/>
      <c r="L19" s="4"/>
      <c r="M19" s="1"/>
      <c r="N19" s="4"/>
      <c r="O19" s="6"/>
    </row>
    <row r="20" spans="1:15" ht="12.75">
      <c r="A20" s="76"/>
      <c r="B20" s="3"/>
      <c r="C20" s="77"/>
      <c r="D20" s="3"/>
      <c r="E20" s="1"/>
      <c r="F20" s="4"/>
      <c r="G20" s="1"/>
      <c r="H20" s="4"/>
      <c r="I20" s="6"/>
      <c r="J20" s="1"/>
      <c r="K20" s="1"/>
      <c r="L20" s="4"/>
      <c r="M20" s="1"/>
      <c r="N20" s="4"/>
      <c r="O20" s="6"/>
    </row>
    <row r="21" spans="1:15" ht="12.75">
      <c r="A21" s="76"/>
      <c r="B21" s="1"/>
      <c r="C21" s="76"/>
      <c r="D21" s="1"/>
      <c r="E21" s="1"/>
      <c r="F21" s="4"/>
      <c r="G21" s="1"/>
      <c r="H21" s="4"/>
      <c r="I21" s="6"/>
      <c r="J21" s="1"/>
      <c r="K21" s="1"/>
      <c r="L21" s="4"/>
      <c r="M21" s="1"/>
      <c r="N21" s="4"/>
      <c r="O21" s="6"/>
    </row>
    <row r="22" spans="1:15" ht="12.75">
      <c r="A22" s="76"/>
      <c r="B22" s="3"/>
      <c r="C22" s="77"/>
      <c r="D22" s="3"/>
      <c r="E22" s="1"/>
      <c r="F22" s="4"/>
      <c r="G22" s="1"/>
      <c r="H22" s="4"/>
      <c r="I22" s="6"/>
      <c r="J22" s="1"/>
      <c r="K22" s="1"/>
      <c r="L22" s="4"/>
      <c r="M22" s="1"/>
      <c r="N22" s="4"/>
      <c r="O22" s="6"/>
    </row>
    <row r="23" spans="1:15" ht="12.75">
      <c r="A23" s="76"/>
      <c r="B23" s="1"/>
      <c r="C23" s="76"/>
      <c r="D23" s="1"/>
      <c r="E23" s="1"/>
      <c r="F23" s="4"/>
      <c r="G23" s="1"/>
      <c r="H23" s="4"/>
      <c r="I23" s="6"/>
      <c r="J23" s="1"/>
      <c r="K23" s="1"/>
      <c r="L23" s="4"/>
      <c r="M23" s="1"/>
      <c r="N23" s="4"/>
      <c r="O23" s="6"/>
    </row>
    <row r="24" spans="1:15" ht="12.75">
      <c r="A24" s="76"/>
      <c r="B24" s="3"/>
      <c r="C24" s="77"/>
      <c r="D24" s="3"/>
      <c r="E24" s="1"/>
      <c r="F24" s="4"/>
      <c r="G24" s="1"/>
      <c r="H24" s="4"/>
      <c r="I24" s="6"/>
      <c r="J24" s="1"/>
      <c r="K24" s="1"/>
      <c r="L24" s="4"/>
      <c r="M24" s="1"/>
      <c r="N24" s="4"/>
      <c r="O24" s="6"/>
    </row>
    <row r="25" spans="1:15" ht="12.75">
      <c r="A25" s="76"/>
      <c r="B25" s="1"/>
      <c r="C25" s="76"/>
      <c r="D25" s="1"/>
      <c r="E25" s="1"/>
      <c r="F25" s="4"/>
      <c r="G25" s="1"/>
      <c r="H25" s="4"/>
      <c r="I25" s="6"/>
      <c r="J25" s="1"/>
      <c r="K25" s="1"/>
      <c r="L25" s="4"/>
      <c r="M25" s="1"/>
      <c r="N25" s="4"/>
      <c r="O25" s="6"/>
    </row>
    <row r="26" spans="1:15" ht="12.75">
      <c r="A26" s="76"/>
      <c r="B26" s="1"/>
      <c r="C26" s="76"/>
      <c r="D26" s="1"/>
      <c r="E26" s="1"/>
      <c r="F26" s="4"/>
      <c r="G26" s="1"/>
      <c r="H26" s="4"/>
      <c r="I26" s="6"/>
      <c r="J26" s="1"/>
      <c r="K26" s="1"/>
      <c r="L26" s="4"/>
      <c r="M26" s="1"/>
      <c r="N26" s="4"/>
      <c r="O26" s="6"/>
    </row>
    <row r="27" spans="1:15" ht="12.75">
      <c r="A27" s="76"/>
      <c r="B27" s="3"/>
      <c r="C27" s="77"/>
      <c r="D27" s="3"/>
      <c r="E27" s="1"/>
      <c r="F27" s="4"/>
      <c r="G27" s="1"/>
      <c r="H27" s="4"/>
      <c r="I27" s="6"/>
      <c r="J27" s="1"/>
      <c r="K27" s="1"/>
      <c r="L27" s="4"/>
      <c r="M27" s="1"/>
      <c r="N27" s="4"/>
      <c r="O27" s="6"/>
    </row>
    <row r="28" spans="1:15" ht="12.75">
      <c r="A28" s="78"/>
      <c r="B28" s="1"/>
      <c r="C28" s="76"/>
      <c r="D28" s="1"/>
      <c r="E28" s="1"/>
      <c r="F28" s="4"/>
      <c r="G28" s="1"/>
      <c r="H28" s="4"/>
      <c r="I28" s="6"/>
      <c r="J28" s="1"/>
      <c r="K28" s="1"/>
      <c r="L28" s="4"/>
      <c r="M28" s="1"/>
      <c r="N28" s="4"/>
      <c r="O28" s="6"/>
    </row>
    <row r="29" spans="1:15" ht="12.75">
      <c r="A29" s="78"/>
      <c r="B29" s="1"/>
      <c r="C29" s="76"/>
      <c r="D29" s="1"/>
      <c r="E29" s="1"/>
      <c r="F29" s="4"/>
      <c r="G29" s="1"/>
      <c r="H29" s="4"/>
      <c r="I29" s="6"/>
      <c r="J29" s="1"/>
      <c r="K29" s="1"/>
      <c r="L29" s="4"/>
      <c r="M29" s="1"/>
      <c r="N29" s="4"/>
      <c r="O29" s="6"/>
    </row>
    <row r="30" spans="1:19" ht="12.75">
      <c r="A30" s="76"/>
      <c r="B30" s="1"/>
      <c r="C30" s="7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5" ht="12.75">
      <c r="A31" s="76"/>
      <c r="B31" s="1"/>
      <c r="C31" s="7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8" spans="1:17" ht="12.75">
      <c r="A38" s="76"/>
      <c r="B38" s="1"/>
      <c r="C38" s="7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76"/>
      <c r="B39" s="3"/>
      <c r="C39" s="77"/>
      <c r="D39" s="3"/>
      <c r="E39" s="1"/>
      <c r="F39" s="4"/>
      <c r="G39" s="1"/>
      <c r="H39" s="4"/>
      <c r="I39" s="6"/>
      <c r="J39" s="1"/>
      <c r="K39" s="1"/>
      <c r="L39" s="4"/>
      <c r="M39" s="1"/>
      <c r="N39" s="4"/>
      <c r="O39" s="6"/>
      <c r="P39" s="1"/>
      <c r="Q39" s="1"/>
    </row>
    <row r="40" spans="1:17" ht="12.75">
      <c r="A40" s="76"/>
      <c r="B40" s="3"/>
      <c r="C40" s="77"/>
      <c r="D40" s="3"/>
      <c r="E40" s="1"/>
      <c r="F40" s="4"/>
      <c r="G40" s="1"/>
      <c r="H40" s="4"/>
      <c r="I40" s="6"/>
      <c r="J40" s="1"/>
      <c r="K40" s="1"/>
      <c r="L40" s="4"/>
      <c r="M40" s="1"/>
      <c r="N40" s="4"/>
      <c r="O40" s="6"/>
      <c r="P40" s="1"/>
      <c r="Q40" s="1"/>
    </row>
    <row r="41" spans="1:17" ht="12.75">
      <c r="A41" s="76"/>
      <c r="B41" s="3"/>
      <c r="C41" s="77"/>
      <c r="D41" s="3"/>
      <c r="E41" s="1"/>
      <c r="F41" s="4"/>
      <c r="G41" s="1"/>
      <c r="H41" s="4"/>
      <c r="I41" s="6"/>
      <c r="J41" s="1"/>
      <c r="K41" s="1"/>
      <c r="L41" s="4"/>
      <c r="M41" s="1"/>
      <c r="N41" s="4"/>
      <c r="O41" s="6"/>
      <c r="P41" s="1"/>
      <c r="Q41" s="1"/>
    </row>
    <row r="42" spans="1:17" ht="12.75">
      <c r="A42" s="76"/>
      <c r="B42" s="3"/>
      <c r="C42" s="77"/>
      <c r="D42" s="3"/>
      <c r="E42" s="1"/>
      <c r="F42" s="4"/>
      <c r="G42" s="1"/>
      <c r="H42" s="4"/>
      <c r="I42" s="6"/>
      <c r="J42" s="1"/>
      <c r="K42" s="1"/>
      <c r="L42" s="4"/>
      <c r="M42" s="1"/>
      <c r="N42" s="4"/>
      <c r="O42" s="6"/>
      <c r="P42" s="1"/>
      <c r="Q42" s="1"/>
    </row>
    <row r="43" spans="1:17" ht="12.75">
      <c r="A43" s="76"/>
      <c r="B43" s="3"/>
      <c r="C43" s="77"/>
      <c r="D43" s="3"/>
      <c r="E43" s="1"/>
      <c r="F43" s="4"/>
      <c r="G43" s="1"/>
      <c r="H43" s="4"/>
      <c r="I43" s="6"/>
      <c r="J43" s="1"/>
      <c r="K43" s="1"/>
      <c r="L43" s="4"/>
      <c r="M43" s="1"/>
      <c r="N43" s="4"/>
      <c r="O43" s="6"/>
      <c r="P43" s="1"/>
      <c r="Q43" s="1"/>
    </row>
    <row r="44" spans="1:17" ht="12.75">
      <c r="A44" s="76"/>
      <c r="B44" s="3"/>
      <c r="C44" s="77"/>
      <c r="D44" s="3"/>
      <c r="E44" s="1"/>
      <c r="F44" s="4"/>
      <c r="G44" s="1"/>
      <c r="H44" s="4"/>
      <c r="I44" s="6"/>
      <c r="J44" s="1"/>
      <c r="K44" s="1"/>
      <c r="L44" s="4"/>
      <c r="M44" s="1"/>
      <c r="N44" s="4"/>
      <c r="O44" s="6"/>
      <c r="P44" s="1"/>
      <c r="Q44" s="1"/>
    </row>
    <row r="45" spans="1:17" ht="12.75">
      <c r="A45" s="76"/>
      <c r="B45" s="3"/>
      <c r="C45" s="77"/>
      <c r="D45" s="3"/>
      <c r="E45" s="1"/>
      <c r="F45" s="4"/>
      <c r="G45" s="1"/>
      <c r="H45" s="4"/>
      <c r="I45" s="6"/>
      <c r="J45" s="1"/>
      <c r="K45" s="1"/>
      <c r="L45" s="4"/>
      <c r="M45" s="1"/>
      <c r="N45" s="4"/>
      <c r="O45" s="6"/>
      <c r="P45" s="1"/>
      <c r="Q45" s="1"/>
    </row>
    <row r="46" spans="1:17" ht="12.75">
      <c r="A46" s="76"/>
      <c r="B46" s="3"/>
      <c r="C46" s="77"/>
      <c r="D46" s="3"/>
      <c r="E46" s="1"/>
      <c r="F46" s="4"/>
      <c r="G46" s="1"/>
      <c r="H46" s="4"/>
      <c r="I46" s="6"/>
      <c r="J46" s="1"/>
      <c r="K46" s="1"/>
      <c r="L46" s="4"/>
      <c r="M46" s="1"/>
      <c r="N46" s="4"/>
      <c r="O46" s="6"/>
      <c r="P46" s="1"/>
      <c r="Q46" s="1"/>
    </row>
    <row r="47" spans="1:17" ht="12.75">
      <c r="A47" s="76"/>
      <c r="B47" s="3"/>
      <c r="C47" s="77"/>
      <c r="D47" s="3"/>
      <c r="E47" s="1"/>
      <c r="F47" s="4"/>
      <c r="G47" s="1"/>
      <c r="H47" s="4"/>
      <c r="I47" s="6"/>
      <c r="J47" s="1"/>
      <c r="K47" s="1"/>
      <c r="L47" s="4"/>
      <c r="M47" s="1"/>
      <c r="N47" s="4"/>
      <c r="O47" s="6"/>
      <c r="P47" s="1"/>
      <c r="Q47" s="1"/>
    </row>
    <row r="48" spans="1:17" ht="12.75">
      <c r="A48" s="76"/>
      <c r="B48" s="3"/>
      <c r="C48" s="77"/>
      <c r="D48" s="3"/>
      <c r="E48" s="1"/>
      <c r="F48" s="4"/>
      <c r="G48" s="1"/>
      <c r="H48" s="4"/>
      <c r="I48" s="6"/>
      <c r="J48" s="1"/>
      <c r="K48" s="1"/>
      <c r="L48" s="4"/>
      <c r="M48" s="1"/>
      <c r="N48" s="4"/>
      <c r="O48" s="6"/>
      <c r="P48" s="1"/>
      <c r="Q48" s="1"/>
    </row>
    <row r="49" spans="1:17" ht="12.75">
      <c r="A49" s="76"/>
      <c r="B49" s="1"/>
      <c r="C49" s="76"/>
      <c r="D49" s="1"/>
      <c r="E49" s="1"/>
      <c r="F49" s="4"/>
      <c r="G49" s="1"/>
      <c r="H49" s="4"/>
      <c r="I49" s="6"/>
      <c r="J49" s="1"/>
      <c r="K49" s="1"/>
      <c r="L49" s="4"/>
      <c r="M49" s="1"/>
      <c r="N49" s="4"/>
      <c r="O49" s="6"/>
      <c r="P49" s="1"/>
      <c r="Q49" s="1"/>
    </row>
    <row r="50" spans="1:17" ht="12.75">
      <c r="A50" s="76"/>
      <c r="B50" s="1"/>
      <c r="C50" s="76"/>
      <c r="D50" s="1"/>
      <c r="E50" s="1"/>
      <c r="F50" s="4"/>
      <c r="G50" s="1"/>
      <c r="H50" s="4"/>
      <c r="I50" s="6"/>
      <c r="J50" s="1"/>
      <c r="K50" s="1"/>
      <c r="L50" s="4"/>
      <c r="M50" s="1"/>
      <c r="N50" s="4"/>
      <c r="O50" s="6"/>
      <c r="P50" s="1"/>
      <c r="Q50" s="1"/>
    </row>
    <row r="51" spans="1:17" ht="12.75">
      <c r="A51" s="76"/>
      <c r="B51" s="3"/>
      <c r="C51" s="77"/>
      <c r="D51" s="3"/>
      <c r="E51" s="1"/>
      <c r="F51" s="4"/>
      <c r="G51" s="1"/>
      <c r="H51" s="4"/>
      <c r="I51" s="6"/>
      <c r="J51" s="1"/>
      <c r="K51" s="1"/>
      <c r="L51" s="4"/>
      <c r="M51" s="1"/>
      <c r="N51" s="4"/>
      <c r="O51" s="6"/>
      <c r="P51" s="1"/>
      <c r="Q51" s="1"/>
    </row>
    <row r="52" spans="1:17" ht="12.75">
      <c r="A52" s="76"/>
      <c r="B52" s="1"/>
      <c r="C52" s="76"/>
      <c r="D52" s="1"/>
      <c r="E52" s="1"/>
      <c r="F52" s="4"/>
      <c r="G52" s="1"/>
      <c r="H52" s="4"/>
      <c r="I52" s="6"/>
      <c r="J52" s="1"/>
      <c r="K52" s="1"/>
      <c r="L52" s="4"/>
      <c r="M52" s="1"/>
      <c r="N52" s="4"/>
      <c r="O52" s="6"/>
      <c r="P52" s="1"/>
      <c r="Q52" s="1"/>
    </row>
    <row r="53" spans="1:17" ht="12.75">
      <c r="A53" s="76"/>
      <c r="B53" s="1"/>
      <c r="C53" s="76"/>
      <c r="D53" s="1"/>
      <c r="E53" s="1"/>
      <c r="F53" s="4"/>
      <c r="G53" s="1"/>
      <c r="H53" s="4"/>
      <c r="I53" s="6"/>
      <c r="J53" s="1"/>
      <c r="K53" s="1"/>
      <c r="L53" s="4"/>
      <c r="M53" s="1"/>
      <c r="N53" s="4"/>
      <c r="O53" s="6"/>
      <c r="P53" s="1"/>
      <c r="Q53" s="1"/>
    </row>
    <row r="54" spans="1:17" ht="12.75">
      <c r="A54" s="76"/>
      <c r="B54" s="1"/>
      <c r="C54" s="76"/>
      <c r="D54" s="1"/>
      <c r="E54" s="1"/>
      <c r="F54" s="4"/>
      <c r="G54" s="1"/>
      <c r="H54" s="4"/>
      <c r="I54" s="6"/>
      <c r="J54" s="1"/>
      <c r="K54" s="1"/>
      <c r="L54" s="4"/>
      <c r="M54" s="1"/>
      <c r="N54" s="4"/>
      <c r="O54" s="6"/>
      <c r="P54" s="1"/>
      <c r="Q54" s="1"/>
    </row>
    <row r="55" spans="1:17" ht="12.75">
      <c r="A55" s="76"/>
      <c r="B55" s="3"/>
      <c r="C55" s="77"/>
      <c r="D55" s="3"/>
      <c r="E55" s="1"/>
      <c r="F55" s="4"/>
      <c r="G55" s="1"/>
      <c r="H55" s="4"/>
      <c r="I55" s="6"/>
      <c r="J55" s="1"/>
      <c r="K55" s="1"/>
      <c r="L55" s="4"/>
      <c r="M55" s="1"/>
      <c r="N55" s="4"/>
      <c r="O55" s="6"/>
      <c r="P55" s="1"/>
      <c r="Q55" s="1"/>
    </row>
    <row r="56" spans="1:17" ht="12.75">
      <c r="A56" s="76"/>
      <c r="B56" s="1"/>
      <c r="C56" s="76"/>
      <c r="D56" s="1"/>
      <c r="E56" s="1"/>
      <c r="F56" s="4"/>
      <c r="G56" s="1"/>
      <c r="H56" s="4"/>
      <c r="I56" s="6"/>
      <c r="J56" s="1"/>
      <c r="K56" s="1"/>
      <c r="L56" s="4"/>
      <c r="M56" s="1"/>
      <c r="N56" s="4"/>
      <c r="O56" s="6"/>
      <c r="P56" s="1"/>
      <c r="Q56" s="1"/>
    </row>
    <row r="57" spans="1:17" ht="12.75">
      <c r="A57" s="76"/>
      <c r="B57" s="3"/>
      <c r="C57" s="77"/>
      <c r="D57" s="3"/>
      <c r="E57" s="1"/>
      <c r="F57" s="4"/>
      <c r="G57" s="1"/>
      <c r="H57" s="4"/>
      <c r="I57" s="6"/>
      <c r="J57" s="1"/>
      <c r="K57" s="1"/>
      <c r="L57" s="4"/>
      <c r="M57" s="1"/>
      <c r="N57" s="4"/>
      <c r="O57" s="6"/>
      <c r="P57" s="1"/>
      <c r="Q57" s="1"/>
    </row>
    <row r="58" spans="1:17" ht="12.75">
      <c r="A58" s="76"/>
      <c r="B58" s="1"/>
      <c r="C58" s="76"/>
      <c r="D58" s="1"/>
      <c r="E58" s="1"/>
      <c r="F58" s="4"/>
      <c r="G58" s="1"/>
      <c r="H58" s="4"/>
      <c r="I58" s="6"/>
      <c r="J58" s="1"/>
      <c r="K58" s="1"/>
      <c r="L58" s="4"/>
      <c r="M58" s="1"/>
      <c r="N58" s="4"/>
      <c r="O58" s="6"/>
      <c r="P58" s="1"/>
      <c r="Q58" s="1"/>
    </row>
    <row r="59" spans="1:17" ht="12.75">
      <c r="A59" s="76"/>
      <c r="B59" s="3"/>
      <c r="C59" s="77"/>
      <c r="D59" s="3"/>
      <c r="E59" s="1"/>
      <c r="F59" s="4"/>
      <c r="G59" s="1"/>
      <c r="H59" s="4"/>
      <c r="I59" s="6"/>
      <c r="J59" s="1"/>
      <c r="K59" s="1"/>
      <c r="L59" s="4"/>
      <c r="M59" s="1"/>
      <c r="N59" s="4"/>
      <c r="O59" s="6"/>
      <c r="P59" s="1"/>
      <c r="Q59" s="1"/>
    </row>
    <row r="60" spans="1:17" ht="12.75">
      <c r="A60" s="76"/>
      <c r="B60" s="1"/>
      <c r="C60" s="76"/>
      <c r="D60" s="1"/>
      <c r="E60" s="1"/>
      <c r="F60" s="4"/>
      <c r="G60" s="1"/>
      <c r="H60" s="4"/>
      <c r="I60" s="6"/>
      <c r="J60" s="1"/>
      <c r="K60" s="1"/>
      <c r="L60" s="4"/>
      <c r="M60" s="1"/>
      <c r="N60" s="4"/>
      <c r="O60" s="6"/>
      <c r="P60" s="1"/>
      <c r="Q60" s="1"/>
    </row>
    <row r="61" spans="1:17" ht="12.75">
      <c r="A61" s="76"/>
      <c r="B61" s="1"/>
      <c r="C61" s="76"/>
      <c r="D61" s="1"/>
      <c r="E61" s="1"/>
      <c r="F61" s="4"/>
      <c r="G61" s="1"/>
      <c r="H61" s="4"/>
      <c r="I61" s="6"/>
      <c r="J61" s="1"/>
      <c r="K61" s="1"/>
      <c r="L61" s="4"/>
      <c r="M61" s="1"/>
      <c r="N61" s="4"/>
      <c r="O61" s="6"/>
      <c r="P61" s="1"/>
      <c r="Q61" s="1"/>
    </row>
    <row r="62" spans="1:17" ht="12.75">
      <c r="A62" s="76"/>
      <c r="B62" s="3"/>
      <c r="C62" s="77"/>
      <c r="D62" s="3"/>
      <c r="E62" s="1"/>
      <c r="F62" s="4"/>
      <c r="G62" s="1"/>
      <c r="H62" s="4"/>
      <c r="I62" s="6"/>
      <c r="J62" s="1"/>
      <c r="K62" s="1"/>
      <c r="L62" s="4"/>
      <c r="M62" s="1"/>
      <c r="N62" s="4"/>
      <c r="O62" s="6"/>
      <c r="P62" s="1"/>
      <c r="Q62" s="1"/>
    </row>
    <row r="63" spans="1:17" ht="12.75">
      <c r="A63" s="78"/>
      <c r="B63" s="1"/>
      <c r="C63" s="76"/>
      <c r="D63" s="1"/>
      <c r="E63" s="1"/>
      <c r="F63" s="4"/>
      <c r="G63" s="1"/>
      <c r="H63" s="4"/>
      <c r="I63" s="6"/>
      <c r="J63" s="1"/>
      <c r="K63" s="1"/>
      <c r="L63" s="4"/>
      <c r="M63" s="1"/>
      <c r="N63" s="4"/>
      <c r="O63" s="6"/>
      <c r="P63" s="1"/>
      <c r="Q63" s="1"/>
    </row>
    <row r="64" spans="1:17" ht="12.75">
      <c r="A64" s="78"/>
      <c r="B64" s="1"/>
      <c r="C64" s="76"/>
      <c r="D64" s="1"/>
      <c r="E64" s="1"/>
      <c r="F64" s="4"/>
      <c r="G64" s="1"/>
      <c r="H64" s="4"/>
      <c r="I64" s="6"/>
      <c r="J64" s="1"/>
      <c r="K64" s="1"/>
      <c r="L64" s="4"/>
      <c r="M64" s="1"/>
      <c r="N64" s="4"/>
      <c r="O64" s="6"/>
      <c r="P64" s="1"/>
      <c r="Q64" s="1"/>
    </row>
    <row r="65" spans="1:19" ht="12.75">
      <c r="A65" s="76"/>
      <c r="B65" s="1"/>
      <c r="C65" s="7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7" ht="12.75">
      <c r="A66" s="76"/>
      <c r="B66" s="1"/>
      <c r="C66" s="7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00" verticalDpi="30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74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" width="4.28125" style="70" customWidth="1"/>
    <col min="2" max="2" width="25.7109375" style="0" customWidth="1"/>
    <col min="3" max="3" width="7.7109375" style="70" customWidth="1"/>
    <col min="4" max="4" width="2.57421875" style="0" customWidth="1"/>
    <col min="5" max="5" width="3.28125" style="0" customWidth="1"/>
    <col min="6" max="6" width="3.57421875" style="0" customWidth="1"/>
    <col min="7" max="7" width="3.140625" style="0" customWidth="1"/>
    <col min="8" max="8" width="4.140625" style="0" customWidth="1"/>
    <col min="9" max="9" width="3.28125" style="0" customWidth="1"/>
    <col min="10" max="10" width="2.7109375" style="0" customWidth="1"/>
    <col min="11" max="11" width="3.28125" style="0" customWidth="1"/>
    <col min="12" max="12" width="3.7109375" style="0" customWidth="1"/>
    <col min="13" max="13" width="3.140625" style="0" customWidth="1"/>
    <col min="14" max="14" width="3.7109375" style="0" customWidth="1"/>
    <col min="15" max="15" width="3.57421875" style="0" customWidth="1"/>
    <col min="16" max="16" width="2.7109375" style="0" customWidth="1"/>
    <col min="17" max="17" width="3.140625" style="0" customWidth="1"/>
    <col min="18" max="18" width="3.421875" style="0" customWidth="1"/>
    <col min="19" max="19" width="3.140625" style="0" customWidth="1"/>
    <col min="20" max="20" width="3.421875" style="0" customWidth="1"/>
    <col min="21" max="24" width="2.8515625" style="0" customWidth="1"/>
    <col min="25" max="25" width="8.00390625" style="70" customWidth="1"/>
  </cols>
  <sheetData>
    <row r="1" spans="1:25" ht="12.75">
      <c r="A1" s="72"/>
      <c r="B1" s="12" t="s">
        <v>82</v>
      </c>
      <c r="C1" s="72"/>
      <c r="D1" s="49"/>
      <c r="E1" s="49"/>
      <c r="F1" s="12"/>
      <c r="G1" s="49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49"/>
      <c r="U1" s="49"/>
      <c r="V1" s="49"/>
      <c r="W1" s="49"/>
      <c r="X1" s="11"/>
      <c r="Y1" s="75" t="s">
        <v>558</v>
      </c>
    </row>
    <row r="2" spans="1:25" ht="12.75">
      <c r="A2" s="72"/>
      <c r="B2" s="12" t="s">
        <v>18</v>
      </c>
      <c r="C2" s="69"/>
      <c r="D2" s="1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11"/>
      <c r="Y2" s="68"/>
    </row>
    <row r="3" spans="1:25" ht="15.75" customHeight="1" thickBot="1">
      <c r="A3" s="18" t="s">
        <v>3</v>
      </c>
      <c r="B3" s="18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/>
      <c r="X3" s="11"/>
      <c r="Y3" s="24" t="s">
        <v>31</v>
      </c>
    </row>
    <row r="4" spans="1:25" ht="13.5" thickTop="1">
      <c r="A4" s="112">
        <v>1</v>
      </c>
      <c r="B4" s="63" t="s">
        <v>285</v>
      </c>
      <c r="C4" s="125" t="s">
        <v>95</v>
      </c>
      <c r="D4" s="86"/>
      <c r="E4" s="27">
        <v>9</v>
      </c>
      <c r="F4" s="26" t="s">
        <v>66</v>
      </c>
      <c r="G4" s="27">
        <v>9</v>
      </c>
      <c r="H4" s="26" t="s">
        <v>377</v>
      </c>
      <c r="I4" s="28">
        <f>SUM(E4,G4)</f>
        <v>18</v>
      </c>
      <c r="J4" s="11"/>
      <c r="K4" s="29">
        <v>14</v>
      </c>
      <c r="L4" s="26" t="s">
        <v>356</v>
      </c>
      <c r="M4" s="27">
        <v>9</v>
      </c>
      <c r="N4" s="26" t="s">
        <v>380</v>
      </c>
      <c r="O4" s="28">
        <f>SUM(K4,M4)</f>
        <v>23</v>
      </c>
      <c r="P4" s="11"/>
      <c r="Q4" s="25">
        <v>9</v>
      </c>
      <c r="R4" s="26" t="s">
        <v>62</v>
      </c>
      <c r="S4" s="27">
        <v>9</v>
      </c>
      <c r="T4" s="26" t="s">
        <v>374</v>
      </c>
      <c r="U4" s="28">
        <f>SUM(Q4,S4)</f>
        <v>18</v>
      </c>
      <c r="V4" s="40"/>
      <c r="W4" s="188">
        <v>5</v>
      </c>
      <c r="X4" s="11"/>
      <c r="Y4" s="73">
        <f>SUM(I4,O4,U4,W4)</f>
        <v>64</v>
      </c>
    </row>
    <row r="5" spans="1:25" ht="12.75">
      <c r="A5" s="135">
        <v>2</v>
      </c>
      <c r="B5" s="64" t="s">
        <v>420</v>
      </c>
      <c r="C5" s="126" t="s">
        <v>190</v>
      </c>
      <c r="D5" s="86"/>
      <c r="E5" s="33">
        <v>9</v>
      </c>
      <c r="F5" s="32" t="s">
        <v>62</v>
      </c>
      <c r="G5" s="33">
        <v>9</v>
      </c>
      <c r="H5" s="32" t="s">
        <v>374</v>
      </c>
      <c r="I5" s="36">
        <f>SUM(E5,G5)</f>
        <v>18</v>
      </c>
      <c r="J5" s="11"/>
      <c r="K5" s="34"/>
      <c r="L5" s="32"/>
      <c r="M5" s="35"/>
      <c r="N5" s="32"/>
      <c r="O5" s="28">
        <f>SUM(K5,M5)</f>
        <v>0</v>
      </c>
      <c r="P5" s="11"/>
      <c r="Q5" s="34"/>
      <c r="R5" s="32"/>
      <c r="S5" s="35"/>
      <c r="T5" s="32"/>
      <c r="U5" s="28">
        <f>SUM(Q5,S5)</f>
        <v>0</v>
      </c>
      <c r="V5" s="40"/>
      <c r="W5" s="110"/>
      <c r="X5" s="11"/>
      <c r="Y5" s="73">
        <f>SUM(I5,O5,U5,W5)</f>
        <v>18</v>
      </c>
    </row>
    <row r="6" spans="1:25" ht="12.75">
      <c r="A6" s="135">
        <v>2</v>
      </c>
      <c r="B6" s="64" t="s">
        <v>474</v>
      </c>
      <c r="C6" s="126" t="s">
        <v>95</v>
      </c>
      <c r="D6" s="86"/>
      <c r="E6" s="33"/>
      <c r="F6" s="32"/>
      <c r="G6" s="33"/>
      <c r="H6" s="32"/>
      <c r="I6" s="36">
        <f>SUM(E6,G6)</f>
        <v>0</v>
      </c>
      <c r="J6" s="11"/>
      <c r="K6" s="31">
        <v>9</v>
      </c>
      <c r="L6" s="32" t="s">
        <v>62</v>
      </c>
      <c r="M6" s="33">
        <v>9</v>
      </c>
      <c r="N6" s="32" t="s">
        <v>374</v>
      </c>
      <c r="O6" s="28">
        <f>SUM(K6,M6)</f>
        <v>18</v>
      </c>
      <c r="P6" s="11"/>
      <c r="Q6" s="31" t="s">
        <v>382</v>
      </c>
      <c r="R6" s="32" t="s">
        <v>559</v>
      </c>
      <c r="S6" s="33" t="s">
        <v>382</v>
      </c>
      <c r="T6" s="32" t="s">
        <v>609</v>
      </c>
      <c r="U6" s="28">
        <f>SUM(Q6,S6)</f>
        <v>0</v>
      </c>
      <c r="V6" s="40"/>
      <c r="W6" s="110"/>
      <c r="X6" s="11"/>
      <c r="Y6" s="73">
        <f>SUM(I6,O6,U6)</f>
        <v>18</v>
      </c>
    </row>
    <row r="7" spans="1:25" ht="12.75">
      <c r="A7" s="135">
        <v>2</v>
      </c>
      <c r="B7" s="64" t="s">
        <v>608</v>
      </c>
      <c r="C7" s="126" t="s">
        <v>95</v>
      </c>
      <c r="D7" s="86"/>
      <c r="E7" s="33"/>
      <c r="F7" s="32"/>
      <c r="G7" s="33"/>
      <c r="H7" s="32"/>
      <c r="I7" s="36">
        <f>SUM(E7,G7)</f>
        <v>0</v>
      </c>
      <c r="J7" s="11"/>
      <c r="K7" s="31"/>
      <c r="L7" s="32"/>
      <c r="M7" s="33"/>
      <c r="N7" s="32"/>
      <c r="O7" s="28">
        <f>SUM(K7,M7)</f>
        <v>0</v>
      </c>
      <c r="P7" s="11"/>
      <c r="Q7" s="31">
        <v>9</v>
      </c>
      <c r="R7" s="32" t="s">
        <v>380</v>
      </c>
      <c r="S7" s="33">
        <v>9</v>
      </c>
      <c r="T7" s="32" t="s">
        <v>287</v>
      </c>
      <c r="U7" s="28">
        <f>SUM(Q7,S7)</f>
        <v>18</v>
      </c>
      <c r="V7" s="40"/>
      <c r="W7" s="110"/>
      <c r="X7" s="11"/>
      <c r="Y7" s="73">
        <f>SUM(I7,O7,U7,W7)</f>
        <v>18</v>
      </c>
    </row>
    <row r="8" spans="1:15" ht="12.75">
      <c r="A8" s="76"/>
      <c r="B8" s="3"/>
      <c r="C8" s="77"/>
      <c r="D8" s="3"/>
      <c r="E8" s="1"/>
      <c r="F8" s="4"/>
      <c r="G8" s="1"/>
      <c r="H8" s="4"/>
      <c r="I8" s="6"/>
      <c r="J8" s="1"/>
      <c r="K8" s="1"/>
      <c r="L8" s="4"/>
      <c r="M8" s="1"/>
      <c r="N8" s="4"/>
      <c r="O8" s="6"/>
    </row>
    <row r="9" spans="1:15" ht="12.75">
      <c r="A9" s="76"/>
      <c r="B9" s="3"/>
      <c r="C9" s="77"/>
      <c r="D9" s="3"/>
      <c r="E9" s="1"/>
      <c r="F9" s="4"/>
      <c r="G9" s="1"/>
      <c r="H9" s="4"/>
      <c r="I9" s="6"/>
      <c r="J9" s="1"/>
      <c r="K9" s="1"/>
      <c r="L9" s="4"/>
      <c r="M9" s="1"/>
      <c r="N9" s="4"/>
      <c r="O9" s="6"/>
    </row>
    <row r="10" spans="1:25" ht="12.75">
      <c r="A10" s="76"/>
      <c r="B10" s="1"/>
      <c r="C10" s="76"/>
      <c r="D10" s="1"/>
      <c r="E10" s="1"/>
      <c r="F10" s="10"/>
      <c r="G10" s="1"/>
      <c r="H10" s="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"/>
      <c r="U10" s="1"/>
      <c r="V10" s="1"/>
      <c r="W10" s="1"/>
      <c r="X10" s="1"/>
      <c r="Y10" s="76"/>
    </row>
    <row r="11" spans="1:25" ht="12.75">
      <c r="A11" s="76"/>
      <c r="B11" s="1"/>
      <c r="C11" s="76"/>
      <c r="D11" s="1"/>
      <c r="E11" s="1"/>
      <c r="F11" s="10"/>
      <c r="G11" s="1"/>
      <c r="H11" s="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"/>
      <c r="U11" s="1"/>
      <c r="V11" s="1"/>
      <c r="W11" s="1"/>
      <c r="X11" s="1"/>
      <c r="Y11" s="76"/>
    </row>
    <row r="12" spans="1:25" ht="12.75">
      <c r="A12" s="76"/>
      <c r="B12" s="10"/>
      <c r="C12" s="93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76"/>
    </row>
    <row r="13" spans="1:25" ht="12.75">
      <c r="A13" s="76"/>
      <c r="B13" s="1"/>
      <c r="C13" s="7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76"/>
    </row>
    <row r="14" spans="1:25" ht="12.75">
      <c r="A14" s="7"/>
      <c r="B14" s="7"/>
      <c r="C14" s="7"/>
      <c r="D14" s="7"/>
      <c r="E14" s="1"/>
      <c r="F14" s="9"/>
      <c r="G14" s="9"/>
      <c r="H14" s="9"/>
      <c r="I14" s="7"/>
      <c r="J14" s="9"/>
      <c r="K14" s="9"/>
      <c r="L14" s="9"/>
      <c r="M14" s="9"/>
      <c r="N14" s="9"/>
      <c r="O14" s="7"/>
      <c r="P14" s="1"/>
      <c r="Q14" s="8"/>
      <c r="R14" s="9"/>
      <c r="S14" s="9"/>
      <c r="T14" s="9"/>
      <c r="U14" s="7"/>
      <c r="V14" s="7"/>
      <c r="W14" s="7"/>
      <c r="X14" s="1"/>
      <c r="Y14" s="7"/>
    </row>
    <row r="15" spans="1:25" ht="12.75">
      <c r="A15" s="76"/>
      <c r="B15" s="3"/>
      <c r="C15" s="77"/>
      <c r="D15" s="3"/>
      <c r="E15" s="1"/>
      <c r="F15" s="4"/>
      <c r="G15" s="1"/>
      <c r="H15" s="4"/>
      <c r="I15" s="6"/>
      <c r="J15" s="1"/>
      <c r="K15" s="1"/>
      <c r="L15" s="4"/>
      <c r="M15" s="1"/>
      <c r="N15" s="4"/>
      <c r="O15" s="5"/>
      <c r="P15" s="1"/>
      <c r="Q15" s="3"/>
      <c r="R15" s="4"/>
      <c r="S15" s="3"/>
      <c r="T15" s="4"/>
      <c r="U15" s="5"/>
      <c r="V15" s="5"/>
      <c r="W15" s="5"/>
      <c r="X15" s="1"/>
      <c r="Y15" s="82"/>
    </row>
    <row r="16" spans="1:15" ht="12.75">
      <c r="A16" s="76"/>
      <c r="B16" s="1"/>
      <c r="C16" s="76"/>
      <c r="D16" s="1"/>
      <c r="E16" s="1"/>
      <c r="F16" s="4"/>
      <c r="G16" s="1"/>
      <c r="H16" s="4"/>
      <c r="I16" s="6"/>
      <c r="J16" s="1"/>
      <c r="K16" s="1"/>
      <c r="L16" s="4"/>
      <c r="M16" s="1"/>
      <c r="N16" s="4"/>
      <c r="O16" s="6"/>
    </row>
    <row r="17" spans="1:15" ht="12.75">
      <c r="A17" s="76"/>
      <c r="B17" s="3"/>
      <c r="C17" s="77"/>
      <c r="D17" s="3"/>
      <c r="E17" s="1"/>
      <c r="F17" s="4"/>
      <c r="G17" s="1"/>
      <c r="H17" s="4"/>
      <c r="I17" s="6"/>
      <c r="J17" s="1"/>
      <c r="K17" s="1"/>
      <c r="L17" s="4"/>
      <c r="M17" s="1"/>
      <c r="N17" s="4"/>
      <c r="O17" s="6"/>
    </row>
    <row r="18" spans="1:15" ht="12.75">
      <c r="A18" s="76"/>
      <c r="B18" s="1"/>
      <c r="C18" s="76"/>
      <c r="D18" s="1"/>
      <c r="E18" s="1"/>
      <c r="F18" s="4"/>
      <c r="G18" s="1"/>
      <c r="H18" s="4"/>
      <c r="I18" s="6"/>
      <c r="J18" s="1"/>
      <c r="K18" s="1"/>
      <c r="L18" s="4"/>
      <c r="M18" s="1"/>
      <c r="N18" s="4"/>
      <c r="O18" s="6"/>
    </row>
    <row r="19" spans="1:15" ht="12.75">
      <c r="A19" s="76"/>
      <c r="B19" s="1"/>
      <c r="C19" s="76"/>
      <c r="D19" s="1"/>
      <c r="E19" s="1"/>
      <c r="F19" s="4"/>
      <c r="G19" s="1"/>
      <c r="H19" s="4"/>
      <c r="I19" s="6"/>
      <c r="J19" s="1"/>
      <c r="K19" s="1"/>
      <c r="L19" s="4"/>
      <c r="M19" s="1"/>
      <c r="N19" s="4"/>
      <c r="O19" s="6"/>
    </row>
    <row r="20" spans="1:15" ht="12.75">
      <c r="A20" s="76"/>
      <c r="B20" s="1"/>
      <c r="C20" s="76"/>
      <c r="D20" s="1"/>
      <c r="E20" s="1"/>
      <c r="F20" s="4"/>
      <c r="G20" s="1"/>
      <c r="H20" s="4"/>
      <c r="I20" s="6"/>
      <c r="J20" s="1"/>
      <c r="K20" s="1"/>
      <c r="L20" s="4"/>
      <c r="M20" s="1"/>
      <c r="N20" s="4"/>
      <c r="O20" s="6"/>
    </row>
    <row r="21" spans="1:15" ht="12.75">
      <c r="A21" s="76"/>
      <c r="B21" s="3"/>
      <c r="C21" s="77"/>
      <c r="D21" s="3"/>
      <c r="E21" s="1"/>
      <c r="F21" s="4"/>
      <c r="G21" s="1"/>
      <c r="H21" s="4"/>
      <c r="I21" s="6"/>
      <c r="J21" s="1"/>
      <c r="K21" s="1"/>
      <c r="L21" s="4"/>
      <c r="M21" s="1"/>
      <c r="N21" s="4"/>
      <c r="O21" s="6"/>
    </row>
    <row r="22" spans="1:15" ht="12.75">
      <c r="A22" s="76"/>
      <c r="B22" s="1"/>
      <c r="C22" s="76"/>
      <c r="D22" s="1"/>
      <c r="E22" s="1"/>
      <c r="F22" s="4"/>
      <c r="G22" s="1"/>
      <c r="H22" s="4"/>
      <c r="I22" s="6"/>
      <c r="J22" s="1"/>
      <c r="K22" s="1"/>
      <c r="L22" s="4"/>
      <c r="M22" s="1"/>
      <c r="N22" s="4"/>
      <c r="O22" s="6"/>
    </row>
    <row r="23" spans="1:15" ht="12.75">
      <c r="A23" s="76"/>
      <c r="B23" s="3"/>
      <c r="C23" s="77"/>
      <c r="D23" s="3"/>
      <c r="E23" s="1"/>
      <c r="F23" s="4"/>
      <c r="G23" s="1"/>
      <c r="H23" s="4"/>
      <c r="I23" s="6"/>
      <c r="J23" s="1"/>
      <c r="K23" s="1"/>
      <c r="L23" s="4"/>
      <c r="M23" s="1"/>
      <c r="N23" s="4"/>
      <c r="O23" s="6"/>
    </row>
    <row r="24" spans="1:15" ht="12.75">
      <c r="A24" s="76"/>
      <c r="B24" s="1"/>
      <c r="C24" s="76"/>
      <c r="D24" s="1"/>
      <c r="E24" s="1"/>
      <c r="F24" s="4"/>
      <c r="G24" s="1"/>
      <c r="H24" s="4"/>
      <c r="I24" s="6"/>
      <c r="J24" s="1"/>
      <c r="K24" s="1"/>
      <c r="L24" s="4"/>
      <c r="M24" s="1"/>
      <c r="N24" s="4"/>
      <c r="O24" s="6"/>
    </row>
    <row r="25" spans="1:15" ht="12.75">
      <c r="A25" s="76"/>
      <c r="B25" s="3"/>
      <c r="C25" s="77"/>
      <c r="D25" s="3"/>
      <c r="E25" s="1"/>
      <c r="F25" s="4"/>
      <c r="G25" s="1"/>
      <c r="H25" s="4"/>
      <c r="I25" s="6"/>
      <c r="J25" s="1"/>
      <c r="K25" s="1"/>
      <c r="L25" s="4"/>
      <c r="M25" s="1"/>
      <c r="N25" s="4"/>
      <c r="O25" s="6"/>
    </row>
    <row r="26" spans="1:15" ht="12.75">
      <c r="A26" s="76"/>
      <c r="B26" s="1"/>
      <c r="C26" s="76"/>
      <c r="D26" s="1"/>
      <c r="E26" s="1"/>
      <c r="F26" s="4"/>
      <c r="G26" s="1"/>
      <c r="H26" s="4"/>
      <c r="I26" s="6"/>
      <c r="J26" s="1"/>
      <c r="K26" s="1"/>
      <c r="L26" s="4"/>
      <c r="M26" s="1"/>
      <c r="N26" s="4"/>
      <c r="O26" s="6"/>
    </row>
    <row r="27" spans="1:15" ht="12.75">
      <c r="A27" s="76"/>
      <c r="B27" s="1"/>
      <c r="C27" s="76"/>
      <c r="D27" s="1"/>
      <c r="E27" s="1"/>
      <c r="F27" s="4"/>
      <c r="G27" s="1"/>
      <c r="H27" s="4"/>
      <c r="I27" s="6"/>
      <c r="J27" s="1"/>
      <c r="K27" s="1"/>
      <c r="L27" s="4"/>
      <c r="M27" s="1"/>
      <c r="N27" s="4"/>
      <c r="O27" s="6"/>
    </row>
    <row r="28" spans="1:15" ht="12.75">
      <c r="A28" s="76"/>
      <c r="B28" s="3"/>
      <c r="C28" s="77"/>
      <c r="D28" s="3"/>
      <c r="E28" s="1"/>
      <c r="F28" s="4"/>
      <c r="G28" s="1"/>
      <c r="H28" s="4"/>
      <c r="I28" s="6"/>
      <c r="J28" s="1"/>
      <c r="K28" s="1"/>
      <c r="L28" s="4"/>
      <c r="M28" s="1"/>
      <c r="N28" s="4"/>
      <c r="O28" s="6"/>
    </row>
    <row r="29" spans="1:15" ht="12.75">
      <c r="A29" s="78"/>
      <c r="B29" s="1"/>
      <c r="C29" s="76"/>
      <c r="D29" s="1"/>
      <c r="E29" s="1"/>
      <c r="F29" s="4"/>
      <c r="G29" s="1"/>
      <c r="H29" s="4"/>
      <c r="I29" s="6"/>
      <c r="J29" s="1"/>
      <c r="K29" s="1"/>
      <c r="L29" s="4"/>
      <c r="M29" s="1"/>
      <c r="N29" s="4"/>
      <c r="O29" s="6"/>
    </row>
    <row r="30" spans="1:15" ht="12.75">
      <c r="A30" s="78"/>
      <c r="B30" s="1"/>
      <c r="C30" s="76"/>
      <c r="D30" s="1"/>
      <c r="E30" s="1"/>
      <c r="F30" s="4"/>
      <c r="G30" s="1"/>
      <c r="H30" s="4"/>
      <c r="I30" s="6"/>
      <c r="J30" s="1"/>
      <c r="K30" s="1"/>
      <c r="L30" s="4"/>
      <c r="M30" s="1"/>
      <c r="N30" s="4"/>
      <c r="O30" s="6"/>
    </row>
    <row r="31" spans="1:19" ht="12.75">
      <c r="A31" s="76"/>
      <c r="B31" s="1"/>
      <c r="C31" s="7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9" spans="1:17" ht="12.75">
      <c r="A39" s="76"/>
      <c r="B39" s="1"/>
      <c r="C39" s="7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76"/>
      <c r="B40" s="3"/>
      <c r="C40" s="77"/>
      <c r="D40" s="3"/>
      <c r="E40" s="1"/>
      <c r="F40" s="4"/>
      <c r="G40" s="1"/>
      <c r="H40" s="4"/>
      <c r="I40" s="6"/>
      <c r="J40" s="1"/>
      <c r="K40" s="1"/>
      <c r="L40" s="4"/>
      <c r="M40" s="1"/>
      <c r="N40" s="4"/>
      <c r="O40" s="6"/>
      <c r="P40" s="1"/>
      <c r="Q40" s="1"/>
    </row>
    <row r="41" spans="1:17" ht="12.75">
      <c r="A41" s="76"/>
      <c r="B41" s="3"/>
      <c r="C41" s="77"/>
      <c r="D41" s="3"/>
      <c r="E41" s="1"/>
      <c r="F41" s="4"/>
      <c r="G41" s="1"/>
      <c r="H41" s="4"/>
      <c r="I41" s="6"/>
      <c r="J41" s="1"/>
      <c r="K41" s="1"/>
      <c r="L41" s="4"/>
      <c r="M41" s="1"/>
      <c r="N41" s="4"/>
      <c r="O41" s="6"/>
      <c r="P41" s="1"/>
      <c r="Q41" s="1"/>
    </row>
    <row r="42" spans="1:17" ht="12.75">
      <c r="A42" s="76"/>
      <c r="B42" s="3"/>
      <c r="C42" s="77"/>
      <c r="D42" s="3"/>
      <c r="E42" s="1"/>
      <c r="F42" s="4"/>
      <c r="G42" s="1"/>
      <c r="H42" s="4"/>
      <c r="I42" s="6"/>
      <c r="J42" s="1"/>
      <c r="K42" s="1"/>
      <c r="L42" s="4"/>
      <c r="M42" s="1"/>
      <c r="N42" s="4"/>
      <c r="O42" s="6"/>
      <c r="P42" s="1"/>
      <c r="Q42" s="1"/>
    </row>
    <row r="43" spans="1:17" ht="12.75">
      <c r="A43" s="76"/>
      <c r="B43" s="3"/>
      <c r="C43" s="77"/>
      <c r="D43" s="3"/>
      <c r="E43" s="1"/>
      <c r="F43" s="4"/>
      <c r="G43" s="1"/>
      <c r="H43" s="4"/>
      <c r="I43" s="6"/>
      <c r="J43" s="1"/>
      <c r="K43" s="1"/>
      <c r="L43" s="4"/>
      <c r="M43" s="1"/>
      <c r="N43" s="4"/>
      <c r="O43" s="6"/>
      <c r="P43" s="1"/>
      <c r="Q43" s="1"/>
    </row>
    <row r="44" spans="1:17" ht="12.75">
      <c r="A44" s="76"/>
      <c r="B44" s="3"/>
      <c r="C44" s="77"/>
      <c r="D44" s="3"/>
      <c r="E44" s="1"/>
      <c r="F44" s="4"/>
      <c r="G44" s="1"/>
      <c r="H44" s="4"/>
      <c r="I44" s="6"/>
      <c r="J44" s="1"/>
      <c r="K44" s="1"/>
      <c r="L44" s="4"/>
      <c r="M44" s="1"/>
      <c r="N44" s="4"/>
      <c r="O44" s="6"/>
      <c r="P44" s="1"/>
      <c r="Q44" s="1"/>
    </row>
    <row r="45" spans="1:17" ht="12.75">
      <c r="A45" s="76"/>
      <c r="B45" s="3"/>
      <c r="C45" s="77"/>
      <c r="D45" s="3"/>
      <c r="E45" s="1"/>
      <c r="F45" s="4"/>
      <c r="G45" s="1"/>
      <c r="H45" s="4"/>
      <c r="I45" s="6"/>
      <c r="J45" s="1"/>
      <c r="K45" s="1"/>
      <c r="L45" s="4"/>
      <c r="M45" s="1"/>
      <c r="N45" s="4"/>
      <c r="O45" s="6"/>
      <c r="P45" s="1"/>
      <c r="Q45" s="1"/>
    </row>
    <row r="46" spans="1:17" ht="12.75">
      <c r="A46" s="76"/>
      <c r="B46" s="3"/>
      <c r="C46" s="77"/>
      <c r="D46" s="3"/>
      <c r="E46" s="1"/>
      <c r="F46" s="4"/>
      <c r="G46" s="1"/>
      <c r="H46" s="4"/>
      <c r="I46" s="6"/>
      <c r="J46" s="1"/>
      <c r="K46" s="1"/>
      <c r="L46" s="4"/>
      <c r="M46" s="1"/>
      <c r="N46" s="4"/>
      <c r="O46" s="6"/>
      <c r="P46" s="1"/>
      <c r="Q46" s="1"/>
    </row>
    <row r="47" spans="1:17" ht="12.75">
      <c r="A47" s="76"/>
      <c r="B47" s="3"/>
      <c r="C47" s="77"/>
      <c r="D47" s="3"/>
      <c r="E47" s="1"/>
      <c r="F47" s="4"/>
      <c r="G47" s="1"/>
      <c r="H47" s="4"/>
      <c r="I47" s="6"/>
      <c r="J47" s="1"/>
      <c r="K47" s="1"/>
      <c r="L47" s="4"/>
      <c r="M47" s="1"/>
      <c r="N47" s="4"/>
      <c r="O47" s="6"/>
      <c r="P47" s="1"/>
      <c r="Q47" s="1"/>
    </row>
    <row r="48" spans="1:17" ht="12.75">
      <c r="A48" s="76"/>
      <c r="B48" s="3"/>
      <c r="C48" s="77"/>
      <c r="D48" s="3"/>
      <c r="E48" s="1"/>
      <c r="F48" s="4"/>
      <c r="G48" s="1"/>
      <c r="H48" s="4"/>
      <c r="I48" s="6"/>
      <c r="J48" s="1"/>
      <c r="K48" s="1"/>
      <c r="L48" s="4"/>
      <c r="M48" s="1"/>
      <c r="N48" s="4"/>
      <c r="O48" s="6"/>
      <c r="P48" s="1"/>
      <c r="Q48" s="1"/>
    </row>
    <row r="49" spans="1:17" ht="12.75">
      <c r="A49" s="76"/>
      <c r="B49" s="3"/>
      <c r="C49" s="77"/>
      <c r="D49" s="3"/>
      <c r="E49" s="1"/>
      <c r="F49" s="4"/>
      <c r="G49" s="1"/>
      <c r="H49" s="4"/>
      <c r="I49" s="6"/>
      <c r="J49" s="1"/>
      <c r="K49" s="1"/>
      <c r="L49" s="4"/>
      <c r="M49" s="1"/>
      <c r="N49" s="4"/>
      <c r="O49" s="6"/>
      <c r="P49" s="1"/>
      <c r="Q49" s="1"/>
    </row>
    <row r="50" spans="1:17" ht="12.75">
      <c r="A50" s="76"/>
      <c r="B50" s="1"/>
      <c r="C50" s="76"/>
      <c r="D50" s="1"/>
      <c r="E50" s="1"/>
      <c r="F50" s="4"/>
      <c r="G50" s="1"/>
      <c r="H50" s="4"/>
      <c r="I50" s="6"/>
      <c r="J50" s="1"/>
      <c r="K50" s="1"/>
      <c r="L50" s="4"/>
      <c r="M50" s="1"/>
      <c r="N50" s="4"/>
      <c r="O50" s="6"/>
      <c r="P50" s="1"/>
      <c r="Q50" s="1"/>
    </row>
    <row r="51" spans="1:17" ht="12.75">
      <c r="A51" s="76"/>
      <c r="B51" s="1"/>
      <c r="C51" s="76"/>
      <c r="D51" s="1"/>
      <c r="E51" s="1"/>
      <c r="F51" s="4"/>
      <c r="G51" s="1"/>
      <c r="H51" s="4"/>
      <c r="I51" s="6"/>
      <c r="J51" s="1"/>
      <c r="K51" s="1"/>
      <c r="L51" s="4"/>
      <c r="M51" s="1"/>
      <c r="N51" s="4"/>
      <c r="O51" s="6"/>
      <c r="P51" s="1"/>
      <c r="Q51" s="1"/>
    </row>
    <row r="52" spans="1:17" ht="12.75">
      <c r="A52" s="76"/>
      <c r="B52" s="3"/>
      <c r="C52" s="77"/>
      <c r="D52" s="3"/>
      <c r="E52" s="1"/>
      <c r="F52" s="4"/>
      <c r="G52" s="1"/>
      <c r="H52" s="4"/>
      <c r="I52" s="6"/>
      <c r="J52" s="1"/>
      <c r="K52" s="1"/>
      <c r="L52" s="4"/>
      <c r="M52" s="1"/>
      <c r="N52" s="4"/>
      <c r="O52" s="6"/>
      <c r="P52" s="1"/>
      <c r="Q52" s="1"/>
    </row>
    <row r="53" spans="1:17" ht="12.75">
      <c r="A53" s="76"/>
      <c r="B53" s="1"/>
      <c r="C53" s="76"/>
      <c r="D53" s="1"/>
      <c r="E53" s="1"/>
      <c r="F53" s="4"/>
      <c r="G53" s="1"/>
      <c r="H53" s="4"/>
      <c r="I53" s="6"/>
      <c r="J53" s="1"/>
      <c r="K53" s="1"/>
      <c r="L53" s="4"/>
      <c r="M53" s="1"/>
      <c r="N53" s="4"/>
      <c r="O53" s="6"/>
      <c r="P53" s="1"/>
      <c r="Q53" s="1"/>
    </row>
    <row r="54" spans="1:17" ht="12.75">
      <c r="A54" s="76"/>
      <c r="B54" s="1"/>
      <c r="C54" s="76"/>
      <c r="D54" s="1"/>
      <c r="E54" s="1"/>
      <c r="F54" s="4"/>
      <c r="G54" s="1"/>
      <c r="H54" s="4"/>
      <c r="I54" s="6"/>
      <c r="J54" s="1"/>
      <c r="K54" s="1"/>
      <c r="L54" s="4"/>
      <c r="M54" s="1"/>
      <c r="N54" s="4"/>
      <c r="O54" s="6"/>
      <c r="P54" s="1"/>
      <c r="Q54" s="1"/>
    </row>
    <row r="55" spans="1:17" ht="12.75">
      <c r="A55" s="76"/>
      <c r="B55" s="1"/>
      <c r="C55" s="76"/>
      <c r="D55" s="1"/>
      <c r="E55" s="1"/>
      <c r="F55" s="4"/>
      <c r="G55" s="1"/>
      <c r="H55" s="4"/>
      <c r="I55" s="6"/>
      <c r="J55" s="1"/>
      <c r="K55" s="1"/>
      <c r="L55" s="4"/>
      <c r="M55" s="1"/>
      <c r="N55" s="4"/>
      <c r="O55" s="6"/>
      <c r="P55" s="1"/>
      <c r="Q55" s="1"/>
    </row>
    <row r="56" spans="1:17" ht="12.75">
      <c r="A56" s="76"/>
      <c r="B56" s="3"/>
      <c r="C56" s="77"/>
      <c r="D56" s="3"/>
      <c r="E56" s="1"/>
      <c r="F56" s="4"/>
      <c r="G56" s="1"/>
      <c r="H56" s="4"/>
      <c r="I56" s="6"/>
      <c r="J56" s="1"/>
      <c r="K56" s="1"/>
      <c r="L56" s="4"/>
      <c r="M56" s="1"/>
      <c r="N56" s="4"/>
      <c r="O56" s="6"/>
      <c r="P56" s="1"/>
      <c r="Q56" s="1"/>
    </row>
    <row r="57" spans="1:17" ht="12.75">
      <c r="A57" s="76"/>
      <c r="B57" s="1"/>
      <c r="C57" s="76"/>
      <c r="D57" s="1"/>
      <c r="E57" s="1"/>
      <c r="F57" s="4"/>
      <c r="G57" s="1"/>
      <c r="H57" s="4"/>
      <c r="I57" s="6"/>
      <c r="J57" s="1"/>
      <c r="K57" s="1"/>
      <c r="L57" s="4"/>
      <c r="M57" s="1"/>
      <c r="N57" s="4"/>
      <c r="O57" s="6"/>
      <c r="P57" s="1"/>
      <c r="Q57" s="1"/>
    </row>
    <row r="58" spans="1:17" ht="12.75">
      <c r="A58" s="76"/>
      <c r="B58" s="3"/>
      <c r="C58" s="77"/>
      <c r="D58" s="3"/>
      <c r="E58" s="1"/>
      <c r="F58" s="4"/>
      <c r="G58" s="1"/>
      <c r="H58" s="4"/>
      <c r="I58" s="6"/>
      <c r="J58" s="1"/>
      <c r="K58" s="1"/>
      <c r="L58" s="4"/>
      <c r="M58" s="1"/>
      <c r="N58" s="4"/>
      <c r="O58" s="6"/>
      <c r="P58" s="1"/>
      <c r="Q58" s="1"/>
    </row>
    <row r="59" spans="1:17" ht="12.75">
      <c r="A59" s="76"/>
      <c r="B59" s="1"/>
      <c r="C59" s="76"/>
      <c r="D59" s="1"/>
      <c r="E59" s="1"/>
      <c r="F59" s="4"/>
      <c r="G59" s="1"/>
      <c r="H59" s="4"/>
      <c r="I59" s="6"/>
      <c r="J59" s="1"/>
      <c r="K59" s="1"/>
      <c r="L59" s="4"/>
      <c r="M59" s="1"/>
      <c r="N59" s="4"/>
      <c r="O59" s="6"/>
      <c r="P59" s="1"/>
      <c r="Q59" s="1"/>
    </row>
    <row r="60" spans="1:17" ht="12.75">
      <c r="A60" s="76"/>
      <c r="B60" s="3"/>
      <c r="C60" s="77"/>
      <c r="D60" s="3"/>
      <c r="E60" s="1"/>
      <c r="F60" s="4"/>
      <c r="G60" s="1"/>
      <c r="H60" s="4"/>
      <c r="I60" s="6"/>
      <c r="J60" s="1"/>
      <c r="K60" s="1"/>
      <c r="L60" s="4"/>
      <c r="M60" s="1"/>
      <c r="N60" s="4"/>
      <c r="O60" s="6"/>
      <c r="P60" s="1"/>
      <c r="Q60" s="1"/>
    </row>
    <row r="61" spans="1:17" ht="12.75">
      <c r="A61" s="76"/>
      <c r="B61" s="1"/>
      <c r="C61" s="76"/>
      <c r="D61" s="1"/>
      <c r="E61" s="1"/>
      <c r="F61" s="4"/>
      <c r="G61" s="1"/>
      <c r="H61" s="4"/>
      <c r="I61" s="6"/>
      <c r="J61" s="1"/>
      <c r="K61" s="1"/>
      <c r="L61" s="4"/>
      <c r="M61" s="1"/>
      <c r="N61" s="4"/>
      <c r="O61" s="6"/>
      <c r="P61" s="1"/>
      <c r="Q61" s="1"/>
    </row>
    <row r="62" spans="1:17" ht="12.75">
      <c r="A62" s="76"/>
      <c r="B62" s="1"/>
      <c r="C62" s="76"/>
      <c r="D62" s="1"/>
      <c r="E62" s="1"/>
      <c r="F62" s="4"/>
      <c r="G62" s="1"/>
      <c r="H62" s="4"/>
      <c r="I62" s="6"/>
      <c r="J62" s="1"/>
      <c r="K62" s="1"/>
      <c r="L62" s="4"/>
      <c r="M62" s="1"/>
      <c r="N62" s="4"/>
      <c r="O62" s="6"/>
      <c r="P62" s="1"/>
      <c r="Q62" s="1"/>
    </row>
    <row r="63" spans="1:17" ht="12.75">
      <c r="A63" s="76"/>
      <c r="B63" s="3"/>
      <c r="C63" s="77"/>
      <c r="D63" s="3"/>
      <c r="E63" s="1"/>
      <c r="F63" s="4"/>
      <c r="G63" s="1"/>
      <c r="H63" s="4"/>
      <c r="I63" s="6"/>
      <c r="J63" s="1"/>
      <c r="K63" s="1"/>
      <c r="L63" s="4"/>
      <c r="M63" s="1"/>
      <c r="N63" s="4"/>
      <c r="O63" s="6"/>
      <c r="P63" s="1"/>
      <c r="Q63" s="1"/>
    </row>
    <row r="64" spans="1:17" ht="12.75">
      <c r="A64" s="78"/>
      <c r="B64" s="1"/>
      <c r="C64" s="76"/>
      <c r="D64" s="1"/>
      <c r="E64" s="1"/>
      <c r="F64" s="4"/>
      <c r="G64" s="1"/>
      <c r="H64" s="4"/>
      <c r="I64" s="6"/>
      <c r="J64" s="1"/>
      <c r="K64" s="1"/>
      <c r="L64" s="4"/>
      <c r="M64" s="1"/>
      <c r="N64" s="4"/>
      <c r="O64" s="6"/>
      <c r="P64" s="1"/>
      <c r="Q64" s="1"/>
    </row>
    <row r="65" spans="1:17" ht="12.75">
      <c r="A65" s="78"/>
      <c r="B65" s="1"/>
      <c r="C65" s="76"/>
      <c r="D65" s="1"/>
      <c r="E65" s="1"/>
      <c r="F65" s="4"/>
      <c r="G65" s="1"/>
      <c r="H65" s="4"/>
      <c r="I65" s="6"/>
      <c r="J65" s="1"/>
      <c r="K65" s="1"/>
      <c r="L65" s="4"/>
      <c r="M65" s="1"/>
      <c r="N65" s="4"/>
      <c r="O65" s="6"/>
      <c r="P65" s="1"/>
      <c r="Q65" s="1"/>
    </row>
    <row r="66" spans="1:19" ht="12.75">
      <c r="A66" s="76"/>
      <c r="B66" s="1"/>
      <c r="C66" s="7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7" ht="12.75">
      <c r="A67" s="76"/>
      <c r="B67" s="1"/>
      <c r="C67" s="7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76"/>
      <c r="B68" s="1"/>
      <c r="C68" s="7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76"/>
      <c r="B69" s="1"/>
      <c r="C69" s="7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76"/>
      <c r="B70" s="1"/>
      <c r="C70" s="7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76"/>
      <c r="B71" s="1"/>
      <c r="C71" s="7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76"/>
      <c r="B72" s="1"/>
      <c r="C72" s="7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76"/>
      <c r="B73" s="1"/>
      <c r="C73" s="7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76"/>
      <c r="B74" s="1"/>
      <c r="C74" s="7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00" verticalDpi="30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65513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" width="4.57421875" style="70" customWidth="1"/>
    <col min="2" max="2" width="17.57421875" style="0" customWidth="1"/>
    <col min="3" max="9" width="4.140625" style="0" customWidth="1"/>
    <col min="10" max="10" width="2.8515625" style="0" customWidth="1"/>
    <col min="11" max="17" width="4.140625" style="0" customWidth="1"/>
    <col min="18" max="18" width="2.00390625" style="0" customWidth="1"/>
    <col min="19" max="19" width="8.28125" style="0" customWidth="1"/>
    <col min="20" max="20" width="2.421875" style="0" customWidth="1"/>
    <col min="21" max="21" width="13.28125" style="0" customWidth="1"/>
  </cols>
  <sheetData>
    <row r="1" spans="2:21" ht="12.75">
      <c r="B1" s="12" t="s">
        <v>116</v>
      </c>
      <c r="U1" s="16" t="s">
        <v>639</v>
      </c>
    </row>
    <row r="3" spans="1:21" ht="13.5" thickBot="1">
      <c r="A3" s="24" t="s">
        <v>3</v>
      </c>
      <c r="B3" s="19" t="s">
        <v>40</v>
      </c>
      <c r="C3" s="21" t="s">
        <v>50</v>
      </c>
      <c r="D3" s="20"/>
      <c r="E3" s="21"/>
      <c r="F3" s="21"/>
      <c r="G3" s="19"/>
      <c r="H3" s="21"/>
      <c r="I3" s="21"/>
      <c r="J3" s="20"/>
      <c r="K3" s="21" t="s">
        <v>49</v>
      </c>
      <c r="L3" s="20"/>
      <c r="M3" s="19"/>
      <c r="N3" s="20"/>
      <c r="O3" s="22"/>
      <c r="P3" s="21"/>
      <c r="Q3" s="60"/>
      <c r="R3" s="61"/>
      <c r="S3" s="24" t="s">
        <v>31</v>
      </c>
      <c r="T3" s="11"/>
      <c r="U3" s="62"/>
    </row>
    <row r="4" spans="1:21" ht="13.5" thickTop="1">
      <c r="A4" s="196"/>
      <c r="B4" s="42"/>
      <c r="C4" s="112" t="s">
        <v>34</v>
      </c>
      <c r="D4" s="112" t="s">
        <v>33</v>
      </c>
      <c r="E4" s="112" t="s">
        <v>35</v>
      </c>
      <c r="F4" s="112" t="s">
        <v>36</v>
      </c>
      <c r="G4" s="112" t="s">
        <v>37</v>
      </c>
      <c r="H4" s="112" t="s">
        <v>38</v>
      </c>
      <c r="I4" s="112" t="s">
        <v>39</v>
      </c>
      <c r="J4" s="39"/>
      <c r="K4" s="63" t="s">
        <v>34</v>
      </c>
      <c r="L4" s="112" t="s">
        <v>33</v>
      </c>
      <c r="M4" s="64" t="s">
        <v>35</v>
      </c>
      <c r="N4" s="64" t="s">
        <v>36</v>
      </c>
      <c r="O4" s="64" t="s">
        <v>37</v>
      </c>
      <c r="P4" s="64" t="s">
        <v>38</v>
      </c>
      <c r="Q4" s="63" t="s">
        <v>39</v>
      </c>
      <c r="R4" s="39"/>
      <c r="S4" s="144"/>
      <c r="T4" s="17"/>
      <c r="U4" s="40"/>
    </row>
    <row r="5" spans="1:21" ht="12.75">
      <c r="A5" s="116">
        <v>1</v>
      </c>
      <c r="B5" s="113" t="s">
        <v>95</v>
      </c>
      <c r="C5" s="116"/>
      <c r="D5" s="116"/>
      <c r="E5" s="116">
        <v>18</v>
      </c>
      <c r="F5" s="116">
        <v>14</v>
      </c>
      <c r="G5" s="116">
        <v>14</v>
      </c>
      <c r="H5" s="116">
        <v>18</v>
      </c>
      <c r="I5" s="116">
        <v>18</v>
      </c>
      <c r="J5" s="117"/>
      <c r="K5" s="116">
        <v>16</v>
      </c>
      <c r="L5" s="116"/>
      <c r="M5" s="116">
        <v>12</v>
      </c>
      <c r="N5" s="116">
        <v>18</v>
      </c>
      <c r="O5" s="116">
        <v>24</v>
      </c>
      <c r="P5" s="116">
        <v>18</v>
      </c>
      <c r="Q5" s="119">
        <v>18</v>
      </c>
      <c r="R5" s="118"/>
      <c r="S5" s="146">
        <v>188</v>
      </c>
      <c r="T5" s="11"/>
      <c r="U5" s="40"/>
    </row>
    <row r="6" spans="1:21" ht="12.75">
      <c r="A6" s="116">
        <v>2</v>
      </c>
      <c r="B6" s="113" t="s">
        <v>531</v>
      </c>
      <c r="C6" s="116">
        <v>18</v>
      </c>
      <c r="D6" s="116"/>
      <c r="E6" s="116">
        <v>12</v>
      </c>
      <c r="F6" s="116"/>
      <c r="G6" s="116"/>
      <c r="H6" s="116"/>
      <c r="I6" s="116"/>
      <c r="J6" s="117"/>
      <c r="K6" s="116">
        <v>8</v>
      </c>
      <c r="L6" s="116">
        <v>14</v>
      </c>
      <c r="M6" s="116">
        <v>14</v>
      </c>
      <c r="N6" s="116">
        <v>4</v>
      </c>
      <c r="O6" s="116">
        <v>12</v>
      </c>
      <c r="P6" s="116"/>
      <c r="Q6" s="116"/>
      <c r="R6" s="118"/>
      <c r="S6" s="146">
        <v>82</v>
      </c>
      <c r="T6" s="17"/>
      <c r="U6" s="40"/>
    </row>
    <row r="7" spans="1:21" ht="12.75">
      <c r="A7" s="116">
        <v>3</v>
      </c>
      <c r="B7" s="113" t="s">
        <v>101</v>
      </c>
      <c r="C7" s="116"/>
      <c r="D7" s="116"/>
      <c r="E7" s="116">
        <v>14</v>
      </c>
      <c r="F7" s="116">
        <v>8</v>
      </c>
      <c r="G7" s="116"/>
      <c r="H7" s="116">
        <v>12</v>
      </c>
      <c r="I7" s="116"/>
      <c r="J7" s="117"/>
      <c r="K7" s="116"/>
      <c r="L7" s="116"/>
      <c r="M7" s="116"/>
      <c r="N7" s="116">
        <v>16</v>
      </c>
      <c r="O7" s="116">
        <v>4</v>
      </c>
      <c r="P7" s="116">
        <v>12</v>
      </c>
      <c r="Q7" s="119"/>
      <c r="R7" s="118"/>
      <c r="S7" s="146">
        <v>66</v>
      </c>
      <c r="T7" s="17"/>
      <c r="U7" s="40"/>
    </row>
    <row r="8" spans="1:21" ht="12.75">
      <c r="A8" s="116">
        <v>4</v>
      </c>
      <c r="B8" s="115" t="s">
        <v>442</v>
      </c>
      <c r="C8" s="116"/>
      <c r="D8" s="116"/>
      <c r="E8" s="116"/>
      <c r="F8" s="116">
        <v>18</v>
      </c>
      <c r="G8" s="116"/>
      <c r="H8" s="116"/>
      <c r="I8" s="116"/>
      <c r="J8" s="117"/>
      <c r="K8" s="116"/>
      <c r="L8" s="116"/>
      <c r="M8" s="116">
        <v>10</v>
      </c>
      <c r="N8" s="116">
        <v>12</v>
      </c>
      <c r="O8" s="116"/>
      <c r="P8" s="146">
        <v>14</v>
      </c>
      <c r="Q8" s="116"/>
      <c r="R8" s="118"/>
      <c r="S8" s="146">
        <v>54</v>
      </c>
      <c r="T8" s="17"/>
      <c r="U8" s="40"/>
    </row>
    <row r="9" spans="1:21" ht="12.75">
      <c r="A9" s="116">
        <v>5</v>
      </c>
      <c r="B9" s="113" t="s">
        <v>90</v>
      </c>
      <c r="C9" s="116"/>
      <c r="D9" s="116"/>
      <c r="E9" s="116"/>
      <c r="F9" s="116">
        <v>12</v>
      </c>
      <c r="G9" s="116"/>
      <c r="H9" s="116"/>
      <c r="I9" s="116"/>
      <c r="J9" s="117"/>
      <c r="K9" s="116"/>
      <c r="L9" s="116">
        <v>12</v>
      </c>
      <c r="M9" s="116"/>
      <c r="N9" s="116" t="s">
        <v>358</v>
      </c>
      <c r="O9" s="116"/>
      <c r="P9" s="116">
        <v>10</v>
      </c>
      <c r="Q9" s="116"/>
      <c r="R9" s="118"/>
      <c r="S9" s="146">
        <v>34</v>
      </c>
      <c r="T9" s="11"/>
      <c r="U9" s="40"/>
    </row>
    <row r="10" spans="1:21" ht="12.75">
      <c r="A10" s="116">
        <v>6</v>
      </c>
      <c r="B10" s="113" t="s">
        <v>65</v>
      </c>
      <c r="C10" s="116"/>
      <c r="D10" s="116"/>
      <c r="E10" s="116"/>
      <c r="F10" s="116"/>
      <c r="G10" s="116"/>
      <c r="H10" s="116">
        <v>14</v>
      </c>
      <c r="I10" s="116"/>
      <c r="J10" s="117"/>
      <c r="K10" s="116"/>
      <c r="L10" s="116"/>
      <c r="M10" s="116"/>
      <c r="N10" s="116"/>
      <c r="O10" s="116">
        <v>18</v>
      </c>
      <c r="P10" s="116"/>
      <c r="Q10" s="116"/>
      <c r="R10" s="118"/>
      <c r="S10" s="146">
        <v>32</v>
      </c>
      <c r="T10" s="11"/>
      <c r="U10" s="40"/>
    </row>
    <row r="11" spans="1:21" ht="12.75">
      <c r="A11" s="116">
        <v>7</v>
      </c>
      <c r="B11" s="113" t="s">
        <v>64</v>
      </c>
      <c r="C11" s="116"/>
      <c r="D11" s="116"/>
      <c r="E11" s="116">
        <v>10</v>
      </c>
      <c r="F11" s="116"/>
      <c r="G11" s="116">
        <v>18</v>
      </c>
      <c r="H11" s="116"/>
      <c r="I11" s="116"/>
      <c r="J11" s="117"/>
      <c r="K11" s="116"/>
      <c r="L11" s="116"/>
      <c r="M11" s="116">
        <v>2</v>
      </c>
      <c r="N11" s="116"/>
      <c r="O11" s="116"/>
      <c r="P11" s="145"/>
      <c r="Q11" s="119"/>
      <c r="R11" s="118"/>
      <c r="S11" s="146">
        <v>30</v>
      </c>
      <c r="T11" s="17"/>
      <c r="U11" s="40"/>
    </row>
    <row r="12" spans="1:21" ht="12.75">
      <c r="A12" s="116">
        <v>8</v>
      </c>
      <c r="B12" s="113" t="s">
        <v>424</v>
      </c>
      <c r="C12" s="116"/>
      <c r="D12" s="116" t="s">
        <v>358</v>
      </c>
      <c r="E12" s="116"/>
      <c r="F12" s="116"/>
      <c r="G12" s="116"/>
      <c r="H12" s="116"/>
      <c r="I12" s="116"/>
      <c r="J12" s="117"/>
      <c r="K12" s="116"/>
      <c r="L12" s="116">
        <v>10</v>
      </c>
      <c r="M12" s="116">
        <v>18</v>
      </c>
      <c r="N12" s="116"/>
      <c r="O12" s="116"/>
      <c r="P12" s="116"/>
      <c r="Q12" s="116"/>
      <c r="R12" s="118"/>
      <c r="S12" s="146">
        <v>28</v>
      </c>
      <c r="T12" s="11"/>
      <c r="U12" s="40"/>
    </row>
    <row r="13" spans="1:21" ht="12.75">
      <c r="A13" s="116">
        <v>9</v>
      </c>
      <c r="B13" s="113" t="s">
        <v>63</v>
      </c>
      <c r="C13" s="116"/>
      <c r="D13" s="116"/>
      <c r="E13" s="116"/>
      <c r="F13" s="116">
        <v>10</v>
      </c>
      <c r="G13" s="116"/>
      <c r="H13" s="116"/>
      <c r="I13" s="116"/>
      <c r="J13" s="117"/>
      <c r="K13" s="116"/>
      <c r="L13" s="116"/>
      <c r="M13" s="116">
        <v>6</v>
      </c>
      <c r="N13" s="116"/>
      <c r="O13" s="116">
        <v>6</v>
      </c>
      <c r="P13" s="116"/>
      <c r="Q13" s="116"/>
      <c r="R13" s="118"/>
      <c r="S13" s="146">
        <v>22</v>
      </c>
      <c r="T13" s="11"/>
      <c r="U13" s="40"/>
    </row>
    <row r="14" spans="1:21" ht="12.75">
      <c r="A14" s="116">
        <v>10</v>
      </c>
      <c r="B14" s="113" t="s">
        <v>425</v>
      </c>
      <c r="C14" s="116"/>
      <c r="D14" s="116"/>
      <c r="E14" s="116"/>
      <c r="F14" s="116"/>
      <c r="G14" s="116"/>
      <c r="H14" s="116"/>
      <c r="I14" s="116"/>
      <c r="J14" s="117"/>
      <c r="K14" s="116"/>
      <c r="L14" s="116">
        <v>18</v>
      </c>
      <c r="M14" s="116"/>
      <c r="N14" s="116"/>
      <c r="O14" s="116"/>
      <c r="P14" s="116"/>
      <c r="Q14" s="116"/>
      <c r="R14" s="118"/>
      <c r="S14" s="146">
        <v>18</v>
      </c>
      <c r="T14" s="17"/>
      <c r="U14" s="40"/>
    </row>
    <row r="15" spans="1:21" ht="12.75">
      <c r="A15" s="116">
        <v>11</v>
      </c>
      <c r="B15" s="113" t="s">
        <v>427</v>
      </c>
      <c r="C15" s="116"/>
      <c r="D15" s="116"/>
      <c r="E15" s="116"/>
      <c r="F15" s="116"/>
      <c r="G15" s="116"/>
      <c r="H15" s="116"/>
      <c r="I15" s="116"/>
      <c r="J15" s="117"/>
      <c r="K15" s="116"/>
      <c r="L15" s="116"/>
      <c r="M15" s="116">
        <v>4</v>
      </c>
      <c r="N15" s="116">
        <v>14</v>
      </c>
      <c r="O15" s="116"/>
      <c r="P15" s="116"/>
      <c r="Q15" s="116"/>
      <c r="R15" s="118"/>
      <c r="S15" s="146">
        <v>18</v>
      </c>
      <c r="T15" s="17"/>
      <c r="U15" s="40"/>
    </row>
    <row r="16" spans="1:21" ht="12.75">
      <c r="A16" s="116">
        <v>12</v>
      </c>
      <c r="B16" s="113" t="s">
        <v>426</v>
      </c>
      <c r="C16" s="116"/>
      <c r="D16" s="116"/>
      <c r="E16" s="116"/>
      <c r="F16" s="116"/>
      <c r="G16" s="116"/>
      <c r="H16" s="116"/>
      <c r="I16" s="116"/>
      <c r="J16" s="117"/>
      <c r="K16" s="116"/>
      <c r="L16" s="116"/>
      <c r="M16" s="116">
        <v>8</v>
      </c>
      <c r="N16" s="116">
        <v>8</v>
      </c>
      <c r="O16" s="116"/>
      <c r="P16" s="116"/>
      <c r="Q16" s="116"/>
      <c r="R16" s="118"/>
      <c r="S16" s="146">
        <v>16</v>
      </c>
      <c r="T16" s="17"/>
      <c r="U16" s="40"/>
    </row>
    <row r="17" spans="1:21" ht="12.75">
      <c r="A17" s="116">
        <v>13</v>
      </c>
      <c r="B17" s="113" t="s">
        <v>428</v>
      </c>
      <c r="C17" s="116"/>
      <c r="D17" s="116"/>
      <c r="E17" s="116"/>
      <c r="F17" s="116"/>
      <c r="G17" s="116"/>
      <c r="H17" s="116"/>
      <c r="I17" s="116"/>
      <c r="J17" s="117"/>
      <c r="K17" s="116"/>
      <c r="L17" s="116"/>
      <c r="M17" s="116"/>
      <c r="N17" s="116"/>
      <c r="O17" s="116">
        <v>8</v>
      </c>
      <c r="P17" s="116"/>
      <c r="Q17" s="116"/>
      <c r="R17" s="118"/>
      <c r="S17" s="146">
        <v>8</v>
      </c>
      <c r="T17" s="17"/>
      <c r="U17" s="40"/>
    </row>
    <row r="18" spans="1:21" ht="12.75">
      <c r="A18" s="193"/>
      <c r="B18" s="115"/>
      <c r="C18" s="141"/>
      <c r="D18" s="141"/>
      <c r="E18" s="141"/>
      <c r="F18" s="141"/>
      <c r="G18" s="141"/>
      <c r="H18" s="141"/>
      <c r="I18" s="141"/>
      <c r="J18" s="124"/>
      <c r="K18" s="141"/>
      <c r="L18" s="141"/>
      <c r="M18" s="141"/>
      <c r="N18" s="141"/>
      <c r="O18" s="141"/>
      <c r="P18" s="141"/>
      <c r="Q18" s="141"/>
      <c r="R18" s="124"/>
      <c r="S18" s="141"/>
      <c r="T18" s="141"/>
      <c r="U18" s="142"/>
    </row>
    <row r="19" spans="1:21" ht="12.75">
      <c r="A19" s="193"/>
      <c r="B19" s="115"/>
      <c r="C19" s="141"/>
      <c r="D19" s="141"/>
      <c r="E19" s="141"/>
      <c r="F19" s="141"/>
      <c r="G19" s="141"/>
      <c r="H19" s="141"/>
      <c r="I19" s="141"/>
      <c r="J19" s="124"/>
      <c r="K19" s="141"/>
      <c r="L19" s="141"/>
      <c r="M19" s="141"/>
      <c r="N19" s="141"/>
      <c r="O19" s="141"/>
      <c r="P19" s="141"/>
      <c r="Q19" s="141"/>
      <c r="R19" s="124"/>
      <c r="S19" s="141"/>
      <c r="T19" s="141"/>
      <c r="U19" s="142"/>
    </row>
    <row r="20" spans="1:21" ht="13.5" thickBot="1">
      <c r="A20" s="157" t="s">
        <v>3</v>
      </c>
      <c r="B20" s="158" t="s">
        <v>40</v>
      </c>
      <c r="C20" s="159"/>
      <c r="D20" s="160" t="s">
        <v>528</v>
      </c>
      <c r="E20" s="160"/>
      <c r="F20" s="160"/>
      <c r="G20" s="158"/>
      <c r="H20" s="160"/>
      <c r="I20" s="159"/>
      <c r="J20" s="160"/>
      <c r="K20" s="159"/>
      <c r="L20" s="160"/>
      <c r="M20" s="158"/>
      <c r="N20" s="159"/>
      <c r="O20" s="161"/>
      <c r="P20" s="160"/>
      <c r="Q20" s="160"/>
      <c r="R20" s="162"/>
      <c r="S20" s="157" t="s">
        <v>31</v>
      </c>
      <c r="U20" s="157" t="s">
        <v>529</v>
      </c>
    </row>
    <row r="21" spans="1:21" ht="13.5" thickTop="1">
      <c r="A21" s="190"/>
      <c r="B21" s="163"/>
      <c r="C21" s="164" t="s">
        <v>34</v>
      </c>
      <c r="D21" s="164" t="s">
        <v>33</v>
      </c>
      <c r="E21" s="164" t="s">
        <v>35</v>
      </c>
      <c r="F21" s="164" t="s">
        <v>36</v>
      </c>
      <c r="G21" s="164" t="s">
        <v>37</v>
      </c>
      <c r="H21" s="164" t="s">
        <v>38</v>
      </c>
      <c r="I21" s="164" t="s">
        <v>39</v>
      </c>
      <c r="J21" s="165"/>
      <c r="K21" s="166"/>
      <c r="L21" s="166"/>
      <c r="M21" s="166"/>
      <c r="N21" s="166"/>
      <c r="O21" s="166"/>
      <c r="P21" s="166"/>
      <c r="Q21" s="166"/>
      <c r="R21" s="167"/>
      <c r="S21" s="168"/>
      <c r="U21" s="169" t="s">
        <v>530</v>
      </c>
    </row>
    <row r="22" spans="1:21" ht="12.75">
      <c r="A22" s="176">
        <v>1</v>
      </c>
      <c r="B22" s="113" t="s">
        <v>95</v>
      </c>
      <c r="C22" s="176">
        <v>10</v>
      </c>
      <c r="D22" s="176">
        <v>18</v>
      </c>
      <c r="E22" s="176">
        <v>18</v>
      </c>
      <c r="F22" s="176">
        <v>26</v>
      </c>
      <c r="G22" s="176">
        <v>32</v>
      </c>
      <c r="H22" s="176">
        <v>32</v>
      </c>
      <c r="I22" s="176">
        <v>32</v>
      </c>
      <c r="J22" s="171"/>
      <c r="K22" s="172"/>
      <c r="L22" s="172"/>
      <c r="M22" s="172"/>
      <c r="N22" s="172"/>
      <c r="O22" s="172"/>
      <c r="P22" s="172"/>
      <c r="Q22" s="172"/>
      <c r="R22" s="173"/>
      <c r="S22" s="170">
        <f aca="true" t="shared" si="0" ref="S22:S33">SUM(C22:I22)</f>
        <v>168</v>
      </c>
      <c r="T22" s="174"/>
      <c r="U22" s="114">
        <f aca="true" t="shared" si="1" ref="U22:U35">SUM(S5,S22)</f>
        <v>356</v>
      </c>
    </row>
    <row r="23" spans="1:21" ht="12.75">
      <c r="A23" s="176">
        <v>2</v>
      </c>
      <c r="B23" s="113" t="s">
        <v>531</v>
      </c>
      <c r="C23" s="176">
        <v>24</v>
      </c>
      <c r="D23" s="176">
        <v>12</v>
      </c>
      <c r="E23" s="176">
        <v>6</v>
      </c>
      <c r="F23" s="176">
        <v>12</v>
      </c>
      <c r="G23" s="176"/>
      <c r="H23" s="176">
        <v>12</v>
      </c>
      <c r="I23" s="176"/>
      <c r="J23" s="171"/>
      <c r="K23" s="172"/>
      <c r="L23" s="172"/>
      <c r="M23" s="172"/>
      <c r="N23" s="172"/>
      <c r="O23" s="172"/>
      <c r="P23" s="172"/>
      <c r="Q23" s="172"/>
      <c r="R23" s="173"/>
      <c r="S23" s="170">
        <f t="shared" si="0"/>
        <v>66</v>
      </c>
      <c r="T23" s="174"/>
      <c r="U23" s="114">
        <f t="shared" si="1"/>
        <v>148</v>
      </c>
    </row>
    <row r="24" spans="1:21" ht="12.75">
      <c r="A24" s="176">
        <v>3</v>
      </c>
      <c r="B24" s="113" t="s">
        <v>101</v>
      </c>
      <c r="C24" s="176"/>
      <c r="D24" s="176"/>
      <c r="E24" s="176">
        <v>12</v>
      </c>
      <c r="F24" s="176"/>
      <c r="G24" s="176">
        <v>6</v>
      </c>
      <c r="H24" s="176">
        <v>12</v>
      </c>
      <c r="I24" s="176"/>
      <c r="J24" s="171"/>
      <c r="K24" s="172"/>
      <c r="L24" s="172"/>
      <c r="M24" s="172"/>
      <c r="N24" s="172"/>
      <c r="O24" s="172"/>
      <c r="P24" s="172"/>
      <c r="Q24" s="172"/>
      <c r="R24" s="173"/>
      <c r="S24" s="170">
        <f t="shared" si="0"/>
        <v>30</v>
      </c>
      <c r="T24" s="174"/>
      <c r="U24" s="114">
        <f t="shared" si="1"/>
        <v>96</v>
      </c>
    </row>
    <row r="25" spans="1:21" ht="12.75">
      <c r="A25" s="176">
        <v>4</v>
      </c>
      <c r="B25" s="115" t="s">
        <v>442</v>
      </c>
      <c r="C25" s="170"/>
      <c r="D25" s="170"/>
      <c r="E25" s="170"/>
      <c r="F25" s="170">
        <v>20</v>
      </c>
      <c r="G25" s="170"/>
      <c r="H25" s="170">
        <v>10</v>
      </c>
      <c r="I25" s="170"/>
      <c r="J25" s="171"/>
      <c r="K25" s="172"/>
      <c r="L25" s="172"/>
      <c r="M25" s="172"/>
      <c r="N25" s="172"/>
      <c r="O25" s="172"/>
      <c r="P25" s="172"/>
      <c r="Q25" s="172"/>
      <c r="R25" s="173"/>
      <c r="S25" s="170">
        <f t="shared" si="0"/>
        <v>30</v>
      </c>
      <c r="T25" s="174"/>
      <c r="U25" s="114">
        <f t="shared" si="1"/>
        <v>84</v>
      </c>
    </row>
    <row r="26" spans="1:21" ht="12.75">
      <c r="A26" s="176">
        <v>5</v>
      </c>
      <c r="B26" s="113" t="s">
        <v>90</v>
      </c>
      <c r="C26" s="170">
        <v>8</v>
      </c>
      <c r="D26" s="170">
        <v>18</v>
      </c>
      <c r="E26" s="170">
        <v>10</v>
      </c>
      <c r="F26" s="170"/>
      <c r="G26" s="170">
        <v>12</v>
      </c>
      <c r="H26" s="170"/>
      <c r="I26" s="170"/>
      <c r="J26" s="171"/>
      <c r="K26" s="172"/>
      <c r="L26" s="172"/>
      <c r="M26" s="172"/>
      <c r="N26" s="172"/>
      <c r="O26" s="172"/>
      <c r="P26" s="172"/>
      <c r="Q26" s="172"/>
      <c r="R26" s="173"/>
      <c r="S26" s="170">
        <f t="shared" si="0"/>
        <v>48</v>
      </c>
      <c r="T26" s="174"/>
      <c r="U26" s="114">
        <f t="shared" si="1"/>
        <v>82</v>
      </c>
    </row>
    <row r="27" spans="1:21" ht="12.75">
      <c r="A27" s="176">
        <v>6</v>
      </c>
      <c r="B27" s="113" t="s">
        <v>65</v>
      </c>
      <c r="C27" s="170"/>
      <c r="D27" s="170"/>
      <c r="E27" s="170"/>
      <c r="F27" s="170"/>
      <c r="G27" s="170"/>
      <c r="H27" s="170"/>
      <c r="I27" s="170"/>
      <c r="J27" s="171"/>
      <c r="K27" s="172"/>
      <c r="L27" s="172"/>
      <c r="M27" s="172"/>
      <c r="N27" s="172"/>
      <c r="O27" s="172"/>
      <c r="P27" s="172"/>
      <c r="Q27" s="172"/>
      <c r="R27" s="173"/>
      <c r="S27" s="170">
        <f t="shared" si="0"/>
        <v>0</v>
      </c>
      <c r="T27" s="174"/>
      <c r="U27" s="114">
        <f t="shared" si="1"/>
        <v>32</v>
      </c>
    </row>
    <row r="28" spans="1:21" ht="12.75">
      <c r="A28" s="176">
        <v>7</v>
      </c>
      <c r="B28" s="177" t="s">
        <v>64</v>
      </c>
      <c r="C28" s="176"/>
      <c r="D28" s="176">
        <v>6</v>
      </c>
      <c r="E28" s="176">
        <v>8</v>
      </c>
      <c r="F28" s="176"/>
      <c r="G28" s="176">
        <v>8</v>
      </c>
      <c r="H28" s="176"/>
      <c r="I28" s="176"/>
      <c r="J28" s="171"/>
      <c r="K28" s="172"/>
      <c r="L28" s="172"/>
      <c r="M28" s="172"/>
      <c r="N28" s="172"/>
      <c r="O28" s="172"/>
      <c r="P28" s="172"/>
      <c r="Q28" s="172"/>
      <c r="R28" s="173"/>
      <c r="S28" s="170">
        <f t="shared" si="0"/>
        <v>22</v>
      </c>
      <c r="T28" s="174"/>
      <c r="U28" s="114">
        <f t="shared" si="1"/>
        <v>52</v>
      </c>
    </row>
    <row r="29" spans="1:21" ht="12.75">
      <c r="A29" s="176">
        <v>8</v>
      </c>
      <c r="B29" s="113" t="s">
        <v>424</v>
      </c>
      <c r="C29" s="170">
        <v>12</v>
      </c>
      <c r="D29" s="170"/>
      <c r="E29" s="170"/>
      <c r="F29" s="170"/>
      <c r="G29" s="170"/>
      <c r="H29" s="170"/>
      <c r="I29" s="170"/>
      <c r="J29" s="171"/>
      <c r="K29" s="172"/>
      <c r="L29" s="172"/>
      <c r="M29" s="172"/>
      <c r="N29" s="172"/>
      <c r="O29" s="172"/>
      <c r="P29" s="172"/>
      <c r="Q29" s="172"/>
      <c r="R29" s="173"/>
      <c r="S29" s="170">
        <f t="shared" si="0"/>
        <v>12</v>
      </c>
      <c r="T29" s="174"/>
      <c r="U29" s="114">
        <f t="shared" si="1"/>
        <v>40</v>
      </c>
    </row>
    <row r="30" spans="1:21" ht="12.75">
      <c r="A30" s="176">
        <v>9</v>
      </c>
      <c r="B30" s="113" t="s">
        <v>63</v>
      </c>
      <c r="C30" s="170">
        <v>14</v>
      </c>
      <c r="D30" s="170"/>
      <c r="E30" s="170">
        <v>14</v>
      </c>
      <c r="F30" s="170">
        <v>10</v>
      </c>
      <c r="G30" s="170">
        <v>4</v>
      </c>
      <c r="H30" s="170"/>
      <c r="I30" s="170"/>
      <c r="J30" s="171"/>
      <c r="K30" s="172"/>
      <c r="L30" s="172"/>
      <c r="M30" s="172"/>
      <c r="N30" s="172"/>
      <c r="O30" s="172"/>
      <c r="P30" s="172"/>
      <c r="Q30" s="175"/>
      <c r="R30" s="173"/>
      <c r="S30" s="170">
        <f t="shared" si="0"/>
        <v>42</v>
      </c>
      <c r="T30" s="174"/>
      <c r="U30" s="114">
        <f t="shared" si="1"/>
        <v>64</v>
      </c>
    </row>
    <row r="31" spans="1:21" ht="12.75">
      <c r="A31" s="176">
        <v>10</v>
      </c>
      <c r="B31" s="113" t="s">
        <v>425</v>
      </c>
      <c r="C31" s="176"/>
      <c r="D31" s="176"/>
      <c r="E31" s="176"/>
      <c r="F31" s="176"/>
      <c r="G31" s="176"/>
      <c r="H31" s="176"/>
      <c r="I31" s="176"/>
      <c r="J31" s="171"/>
      <c r="K31" s="172"/>
      <c r="L31" s="172"/>
      <c r="M31" s="172"/>
      <c r="N31" s="172"/>
      <c r="O31" s="172"/>
      <c r="P31" s="172"/>
      <c r="Q31" s="172"/>
      <c r="R31" s="173"/>
      <c r="S31" s="170">
        <f t="shared" si="0"/>
        <v>0</v>
      </c>
      <c r="T31" s="174"/>
      <c r="U31" s="114">
        <f t="shared" si="1"/>
        <v>18</v>
      </c>
    </row>
    <row r="32" spans="1:21" ht="12.75">
      <c r="A32" s="176">
        <v>11</v>
      </c>
      <c r="B32" s="113" t="s">
        <v>427</v>
      </c>
      <c r="C32" s="176"/>
      <c r="D32" s="176"/>
      <c r="E32" s="176"/>
      <c r="F32" s="176"/>
      <c r="G32" s="176"/>
      <c r="H32" s="176"/>
      <c r="I32" s="176"/>
      <c r="J32" s="171"/>
      <c r="K32" s="172"/>
      <c r="L32" s="172"/>
      <c r="M32" s="172"/>
      <c r="N32" s="172"/>
      <c r="O32" s="172"/>
      <c r="P32" s="172"/>
      <c r="Q32" s="172"/>
      <c r="R32" s="173"/>
      <c r="S32" s="170">
        <f t="shared" si="0"/>
        <v>0</v>
      </c>
      <c r="T32" s="174"/>
      <c r="U32" s="114">
        <f t="shared" si="1"/>
        <v>18</v>
      </c>
    </row>
    <row r="33" spans="1:21" ht="12.75">
      <c r="A33" s="176">
        <v>12</v>
      </c>
      <c r="B33" s="113" t="s">
        <v>426</v>
      </c>
      <c r="C33" s="170"/>
      <c r="D33" s="170">
        <v>14</v>
      </c>
      <c r="E33" s="170"/>
      <c r="F33" s="170"/>
      <c r="G33" s="170"/>
      <c r="H33" s="170"/>
      <c r="I33" s="170"/>
      <c r="J33" s="171"/>
      <c r="K33" s="172"/>
      <c r="L33" s="172"/>
      <c r="M33" s="172"/>
      <c r="N33" s="172"/>
      <c r="O33" s="172"/>
      <c r="P33" s="172"/>
      <c r="Q33" s="172"/>
      <c r="R33" s="173"/>
      <c r="S33" s="170">
        <f t="shared" si="0"/>
        <v>14</v>
      </c>
      <c r="T33" s="174"/>
      <c r="U33" s="114">
        <f t="shared" si="1"/>
        <v>30</v>
      </c>
    </row>
    <row r="34" spans="1:21" ht="12.75">
      <c r="A34" s="176">
        <v>13</v>
      </c>
      <c r="B34" s="113" t="s">
        <v>428</v>
      </c>
      <c r="C34" s="170"/>
      <c r="D34" s="170"/>
      <c r="E34" s="170"/>
      <c r="F34" s="170"/>
      <c r="G34" s="170">
        <v>10</v>
      </c>
      <c r="H34" s="170">
        <v>6</v>
      </c>
      <c r="I34" s="170"/>
      <c r="J34" s="171"/>
      <c r="K34" s="172"/>
      <c r="L34" s="172"/>
      <c r="M34" s="172"/>
      <c r="N34" s="172"/>
      <c r="O34" s="172"/>
      <c r="P34" s="172"/>
      <c r="Q34" s="172"/>
      <c r="R34" s="173"/>
      <c r="S34" s="170">
        <f>SUM(C34:I34)</f>
        <v>16</v>
      </c>
      <c r="T34" s="174"/>
      <c r="U34" s="114">
        <f t="shared" si="1"/>
        <v>24</v>
      </c>
    </row>
    <row r="35" spans="1:21" ht="12.75">
      <c r="A35" s="121">
        <v>14</v>
      </c>
      <c r="B35" s="113" t="s">
        <v>532</v>
      </c>
      <c r="C35" s="170"/>
      <c r="D35" s="170"/>
      <c r="E35" s="170"/>
      <c r="F35" s="170"/>
      <c r="G35" s="170"/>
      <c r="H35" s="170"/>
      <c r="I35" s="170">
        <v>12</v>
      </c>
      <c r="J35" s="178"/>
      <c r="K35" s="179"/>
      <c r="L35" s="179"/>
      <c r="M35" s="179"/>
      <c r="N35" s="179"/>
      <c r="O35" s="179"/>
      <c r="P35" s="179"/>
      <c r="Q35" s="179"/>
      <c r="R35" s="180"/>
      <c r="S35" s="170">
        <f>SUM(C35:I35)</f>
        <v>12</v>
      </c>
      <c r="T35" s="1"/>
      <c r="U35" s="114">
        <f t="shared" si="1"/>
        <v>12</v>
      </c>
    </row>
    <row r="36" spans="1:21" ht="12.75">
      <c r="A36" s="7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2" t="s">
        <v>116</v>
      </c>
      <c r="U37" s="16" t="s">
        <v>640</v>
      </c>
    </row>
    <row r="38" spans="1:21" ht="12.75">
      <c r="A38" s="7"/>
      <c r="B38" s="7"/>
      <c r="C38" s="1"/>
      <c r="D38" s="9"/>
      <c r="E38" s="9"/>
      <c r="F38" s="9"/>
      <c r="G38" s="7"/>
      <c r="H38" s="9"/>
      <c r="I38" s="1"/>
      <c r="J38" s="9"/>
      <c r="K38" s="1"/>
      <c r="L38" s="9"/>
      <c r="M38" s="7"/>
      <c r="N38" s="1"/>
      <c r="O38" s="8"/>
      <c r="P38" s="9"/>
      <c r="Q38" s="9"/>
      <c r="R38" s="9"/>
      <c r="S38" s="7"/>
      <c r="T38" s="1"/>
      <c r="U38" s="7"/>
    </row>
    <row r="39" spans="1:21" ht="13.5" thickBot="1">
      <c r="A39" s="24" t="s">
        <v>3</v>
      </c>
      <c r="B39" s="19" t="s">
        <v>40</v>
      </c>
      <c r="C39" s="21" t="s">
        <v>635</v>
      </c>
      <c r="D39" s="20"/>
      <c r="E39" s="21"/>
      <c r="F39" s="21"/>
      <c r="G39" s="19"/>
      <c r="H39" s="21"/>
      <c r="I39" s="21"/>
      <c r="J39" s="20"/>
      <c r="K39" s="21" t="s">
        <v>636</v>
      </c>
      <c r="L39" s="20"/>
      <c r="M39" s="19"/>
      <c r="N39" s="20"/>
      <c r="O39" s="22"/>
      <c r="P39" s="21"/>
      <c r="Q39" s="60"/>
      <c r="R39" s="61"/>
      <c r="S39" s="24" t="s">
        <v>31</v>
      </c>
      <c r="T39" s="1"/>
      <c r="U39" s="157" t="s">
        <v>529</v>
      </c>
    </row>
    <row r="40" spans="1:21" ht="13.5" thickTop="1">
      <c r="A40" s="196"/>
      <c r="B40" s="42"/>
      <c r="C40" s="112" t="s">
        <v>34</v>
      </c>
      <c r="D40" s="112" t="s">
        <v>33</v>
      </c>
      <c r="E40" s="112" t="s">
        <v>35</v>
      </c>
      <c r="F40" s="112" t="s">
        <v>36</v>
      </c>
      <c r="G40" s="112" t="s">
        <v>37</v>
      </c>
      <c r="H40" s="112" t="s">
        <v>38</v>
      </c>
      <c r="I40" s="112" t="s">
        <v>39</v>
      </c>
      <c r="J40" s="39"/>
      <c r="K40" s="63" t="s">
        <v>34</v>
      </c>
      <c r="L40" s="112" t="s">
        <v>33</v>
      </c>
      <c r="M40" s="64" t="s">
        <v>35</v>
      </c>
      <c r="N40" s="64" t="s">
        <v>36</v>
      </c>
      <c r="O40" s="64" t="s">
        <v>37</v>
      </c>
      <c r="P40" s="64" t="s">
        <v>38</v>
      </c>
      <c r="Q40" s="63" t="s">
        <v>39</v>
      </c>
      <c r="R40" s="39"/>
      <c r="S40" s="144"/>
      <c r="T40" s="141"/>
      <c r="U40" s="169" t="s">
        <v>642</v>
      </c>
    </row>
    <row r="41" spans="1:21" ht="12.75">
      <c r="A41" s="116">
        <v>1</v>
      </c>
      <c r="B41" s="113" t="s">
        <v>95</v>
      </c>
      <c r="C41" s="116"/>
      <c r="D41" s="116"/>
      <c r="E41" s="116">
        <v>18</v>
      </c>
      <c r="F41" s="116">
        <v>18</v>
      </c>
      <c r="G41" s="116">
        <v>18</v>
      </c>
      <c r="H41" s="116">
        <v>18</v>
      </c>
      <c r="I41" s="116">
        <v>18</v>
      </c>
      <c r="J41" s="117"/>
      <c r="K41" s="116"/>
      <c r="L41" s="116"/>
      <c r="M41" s="116"/>
      <c r="N41" s="116">
        <v>14</v>
      </c>
      <c r="O41" s="116">
        <v>18</v>
      </c>
      <c r="P41" s="116">
        <v>18</v>
      </c>
      <c r="Q41" s="119">
        <v>32</v>
      </c>
      <c r="R41" s="118"/>
      <c r="S41" s="114">
        <f aca="true" t="shared" si="2" ref="S41:S53">SUM(C41:I41,K41:Q41)</f>
        <v>172</v>
      </c>
      <c r="T41" s="141"/>
      <c r="U41" s="114">
        <f aca="true" t="shared" si="3" ref="U41:U55">SUM(U22,S41)</f>
        <v>528</v>
      </c>
    </row>
    <row r="42" spans="1:21" ht="12.75">
      <c r="A42" s="116">
        <v>2</v>
      </c>
      <c r="B42" s="113" t="s">
        <v>531</v>
      </c>
      <c r="C42" s="116">
        <v>18</v>
      </c>
      <c r="D42" s="116"/>
      <c r="E42" s="116">
        <v>12</v>
      </c>
      <c r="F42" s="116">
        <v>14</v>
      </c>
      <c r="G42" s="116"/>
      <c r="H42" s="116"/>
      <c r="I42" s="116"/>
      <c r="J42" s="117"/>
      <c r="K42" s="116">
        <v>12</v>
      </c>
      <c r="L42" s="116">
        <v>12</v>
      </c>
      <c r="M42" s="116">
        <v>12</v>
      </c>
      <c r="N42" s="116">
        <v>10</v>
      </c>
      <c r="O42" s="116">
        <v>8</v>
      </c>
      <c r="P42" s="116"/>
      <c r="Q42" s="116"/>
      <c r="R42" s="118"/>
      <c r="S42" s="114">
        <f t="shared" si="2"/>
        <v>98</v>
      </c>
      <c r="T42" s="141"/>
      <c r="U42" s="114">
        <f t="shared" si="3"/>
        <v>246</v>
      </c>
    </row>
    <row r="43" spans="1:21" ht="12.75">
      <c r="A43" s="116">
        <v>3</v>
      </c>
      <c r="B43" s="113" t="s">
        <v>101</v>
      </c>
      <c r="C43" s="116"/>
      <c r="D43" s="116"/>
      <c r="E43" s="116">
        <v>14</v>
      </c>
      <c r="F43" s="116"/>
      <c r="G43" s="116">
        <v>12</v>
      </c>
      <c r="H43" s="116"/>
      <c r="I43" s="116"/>
      <c r="J43" s="117"/>
      <c r="K43" s="116">
        <v>14</v>
      </c>
      <c r="L43" s="116">
        <v>18</v>
      </c>
      <c r="M43" s="116"/>
      <c r="N43" s="116">
        <v>14</v>
      </c>
      <c r="O43" s="116"/>
      <c r="P43" s="116">
        <v>22</v>
      </c>
      <c r="Q43" s="119"/>
      <c r="R43" s="118"/>
      <c r="S43" s="114">
        <f t="shared" si="2"/>
        <v>94</v>
      </c>
      <c r="T43" s="141"/>
      <c r="U43" s="114">
        <f t="shared" si="3"/>
        <v>190</v>
      </c>
    </row>
    <row r="44" spans="1:21" ht="12.75">
      <c r="A44" s="116">
        <v>4</v>
      </c>
      <c r="B44" s="115" t="s">
        <v>442</v>
      </c>
      <c r="C44" s="116"/>
      <c r="D44" s="116"/>
      <c r="E44" s="116"/>
      <c r="F44" s="116">
        <v>10</v>
      </c>
      <c r="G44" s="116"/>
      <c r="H44" s="116">
        <v>14</v>
      </c>
      <c r="I44" s="116"/>
      <c r="J44" s="117"/>
      <c r="K44" s="116"/>
      <c r="L44" s="116"/>
      <c r="M44" s="116">
        <v>14</v>
      </c>
      <c r="N44" s="116">
        <v>12</v>
      </c>
      <c r="O44" s="116"/>
      <c r="P44" s="146"/>
      <c r="Q44" s="116"/>
      <c r="R44" s="118"/>
      <c r="S44" s="114">
        <f t="shared" si="2"/>
        <v>50</v>
      </c>
      <c r="T44" s="141"/>
      <c r="U44" s="114">
        <f t="shared" si="3"/>
        <v>134</v>
      </c>
    </row>
    <row r="45" spans="1:21" ht="12.75">
      <c r="A45" s="116">
        <v>5</v>
      </c>
      <c r="B45" s="113" t="s">
        <v>90</v>
      </c>
      <c r="C45" s="116"/>
      <c r="D45" s="116">
        <v>18</v>
      </c>
      <c r="E45" s="116"/>
      <c r="F45" s="116"/>
      <c r="G45" s="116"/>
      <c r="H45" s="116"/>
      <c r="I45" s="116"/>
      <c r="J45" s="117"/>
      <c r="K45" s="116"/>
      <c r="L45" s="116">
        <v>14</v>
      </c>
      <c r="M45" s="116"/>
      <c r="N45" s="116"/>
      <c r="O45" s="116"/>
      <c r="P45" s="116">
        <v>14</v>
      </c>
      <c r="Q45" s="116"/>
      <c r="R45" s="118"/>
      <c r="S45" s="114">
        <f t="shared" si="2"/>
        <v>46</v>
      </c>
      <c r="T45" s="141"/>
      <c r="U45" s="114">
        <f t="shared" si="3"/>
        <v>128</v>
      </c>
    </row>
    <row r="46" spans="1:21" ht="12.75">
      <c r="A46" s="116">
        <v>6</v>
      </c>
      <c r="B46" s="113" t="s">
        <v>65</v>
      </c>
      <c r="C46" s="116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8"/>
      <c r="S46" s="114">
        <f t="shared" si="2"/>
        <v>0</v>
      </c>
      <c r="T46" s="141"/>
      <c r="U46" s="114">
        <f t="shared" si="3"/>
        <v>32</v>
      </c>
    </row>
    <row r="47" spans="1:21" ht="12.75">
      <c r="A47" s="116">
        <v>7</v>
      </c>
      <c r="B47" s="113" t="s">
        <v>64</v>
      </c>
      <c r="C47" s="116"/>
      <c r="D47" s="116"/>
      <c r="E47" s="116"/>
      <c r="F47" s="116"/>
      <c r="G47" s="116">
        <v>14</v>
      </c>
      <c r="H47" s="116"/>
      <c r="I47" s="116"/>
      <c r="J47" s="117"/>
      <c r="K47" s="116"/>
      <c r="L47" s="116"/>
      <c r="M47" s="116"/>
      <c r="N47" s="116"/>
      <c r="O47" s="116"/>
      <c r="P47" s="145"/>
      <c r="Q47" s="119"/>
      <c r="R47" s="118"/>
      <c r="S47" s="114">
        <f t="shared" si="2"/>
        <v>14</v>
      </c>
      <c r="T47" s="141"/>
      <c r="U47" s="114">
        <f t="shared" si="3"/>
        <v>66</v>
      </c>
    </row>
    <row r="48" spans="1:21" ht="12.75">
      <c r="A48" s="116">
        <v>8</v>
      </c>
      <c r="B48" s="113" t="s">
        <v>424</v>
      </c>
      <c r="C48" s="116"/>
      <c r="D48" s="116"/>
      <c r="E48" s="116"/>
      <c r="F48" s="116"/>
      <c r="G48" s="116"/>
      <c r="H48" s="116"/>
      <c r="I48" s="116"/>
      <c r="J48" s="117"/>
      <c r="K48" s="116"/>
      <c r="L48" s="116">
        <v>10</v>
      </c>
      <c r="M48" s="116"/>
      <c r="N48" s="116"/>
      <c r="O48" s="116"/>
      <c r="P48" s="116"/>
      <c r="Q48" s="116"/>
      <c r="R48" s="118"/>
      <c r="S48" s="114">
        <f t="shared" si="2"/>
        <v>10</v>
      </c>
      <c r="T48" s="141"/>
      <c r="U48" s="114">
        <f t="shared" si="3"/>
        <v>50</v>
      </c>
    </row>
    <row r="49" spans="1:21" ht="12.75">
      <c r="A49" s="116">
        <v>9</v>
      </c>
      <c r="B49" s="113" t="s">
        <v>63</v>
      </c>
      <c r="C49" s="116"/>
      <c r="D49" s="116"/>
      <c r="E49" s="116"/>
      <c r="F49" s="116">
        <v>12</v>
      </c>
      <c r="G49" s="116"/>
      <c r="H49" s="116"/>
      <c r="I49" s="116"/>
      <c r="J49" s="117"/>
      <c r="K49" s="116"/>
      <c r="L49" s="116"/>
      <c r="M49" s="116">
        <v>8</v>
      </c>
      <c r="N49" s="116"/>
      <c r="O49" s="116">
        <v>12</v>
      </c>
      <c r="P49" s="116"/>
      <c r="Q49" s="116"/>
      <c r="R49" s="118"/>
      <c r="S49" s="114">
        <f t="shared" si="2"/>
        <v>32</v>
      </c>
      <c r="T49" s="141"/>
      <c r="U49" s="114">
        <f t="shared" si="3"/>
        <v>96</v>
      </c>
    </row>
    <row r="50" spans="1:21" ht="12.75">
      <c r="A50" s="116">
        <v>10</v>
      </c>
      <c r="B50" s="113" t="s">
        <v>425</v>
      </c>
      <c r="C50" s="116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8"/>
      <c r="S50" s="114">
        <f t="shared" si="2"/>
        <v>0</v>
      </c>
      <c r="T50" s="141"/>
      <c r="U50" s="114">
        <f t="shared" si="3"/>
        <v>18</v>
      </c>
    </row>
    <row r="51" spans="1:21" ht="12.75">
      <c r="A51" s="116">
        <v>11</v>
      </c>
      <c r="B51" s="113" t="s">
        <v>427</v>
      </c>
      <c r="C51" s="116"/>
      <c r="D51" s="116"/>
      <c r="E51" s="116"/>
      <c r="F51" s="116"/>
      <c r="G51" s="116"/>
      <c r="H51" s="116"/>
      <c r="I51" s="116"/>
      <c r="J51" s="117"/>
      <c r="K51" s="116">
        <v>18</v>
      </c>
      <c r="L51" s="116"/>
      <c r="M51" s="116">
        <v>18</v>
      </c>
      <c r="N51" s="116">
        <v>18</v>
      </c>
      <c r="O51" s="116">
        <v>14</v>
      </c>
      <c r="P51" s="116"/>
      <c r="Q51" s="116"/>
      <c r="R51" s="118"/>
      <c r="S51" s="114">
        <f t="shared" si="2"/>
        <v>68</v>
      </c>
      <c r="T51" s="141"/>
      <c r="U51" s="114">
        <f t="shared" si="3"/>
        <v>86</v>
      </c>
    </row>
    <row r="52" spans="1:21" ht="12.75">
      <c r="A52" s="116">
        <v>12</v>
      </c>
      <c r="B52" s="113" t="s">
        <v>426</v>
      </c>
      <c r="C52" s="116"/>
      <c r="D52" s="116"/>
      <c r="E52" s="116"/>
      <c r="F52" s="116"/>
      <c r="G52" s="116"/>
      <c r="H52" s="116"/>
      <c r="I52" s="116"/>
      <c r="J52" s="117"/>
      <c r="K52" s="116"/>
      <c r="L52" s="116"/>
      <c r="M52" s="116">
        <v>10</v>
      </c>
      <c r="N52" s="116"/>
      <c r="O52" s="116"/>
      <c r="P52" s="116"/>
      <c r="Q52" s="116"/>
      <c r="R52" s="118"/>
      <c r="S52" s="114">
        <f t="shared" si="2"/>
        <v>10</v>
      </c>
      <c r="T52" s="141"/>
      <c r="U52" s="114">
        <f t="shared" si="3"/>
        <v>40</v>
      </c>
    </row>
    <row r="53" spans="1:21" ht="12.75">
      <c r="A53" s="116">
        <v>13</v>
      </c>
      <c r="B53" s="113" t="s">
        <v>428</v>
      </c>
      <c r="C53" s="116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>
        <v>10</v>
      </c>
      <c r="P53" s="116"/>
      <c r="Q53" s="116"/>
      <c r="R53" s="118"/>
      <c r="S53" s="114">
        <f t="shared" si="2"/>
        <v>10</v>
      </c>
      <c r="T53" s="1"/>
      <c r="U53" s="114">
        <f t="shared" si="3"/>
        <v>34</v>
      </c>
    </row>
    <row r="54" spans="1:21" ht="12.75">
      <c r="A54" s="116">
        <v>14</v>
      </c>
      <c r="B54" s="194" t="s">
        <v>67</v>
      </c>
      <c r="C54" s="116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8"/>
      <c r="S54" s="114">
        <f>SUM(Q37,Q54)</f>
        <v>0</v>
      </c>
      <c r="T54" s="1"/>
      <c r="U54" s="114">
        <f t="shared" si="3"/>
        <v>12</v>
      </c>
    </row>
    <row r="55" spans="1:21" ht="12.75">
      <c r="A55" s="121">
        <v>15</v>
      </c>
      <c r="B55" s="195" t="s">
        <v>226</v>
      </c>
      <c r="C55" s="144"/>
      <c r="D55" s="144"/>
      <c r="E55" s="170">
        <v>10</v>
      </c>
      <c r="F55" s="170"/>
      <c r="G55" s="170"/>
      <c r="H55" s="170"/>
      <c r="I55" s="170"/>
      <c r="J55" s="141"/>
      <c r="K55" s="170"/>
      <c r="L55" s="170"/>
      <c r="M55" s="170">
        <v>6</v>
      </c>
      <c r="N55" s="170"/>
      <c r="O55" s="170">
        <v>6</v>
      </c>
      <c r="P55" s="144"/>
      <c r="Q55" s="144"/>
      <c r="R55" s="1"/>
      <c r="S55" s="114">
        <f>SUM(C55:I55,K55:Q55)</f>
        <v>22</v>
      </c>
      <c r="T55" s="1"/>
      <c r="U55" s="114">
        <f t="shared" si="3"/>
        <v>22</v>
      </c>
    </row>
    <row r="56" spans="1:21" ht="12.75">
      <c r="A56" s="7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7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7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7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7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7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7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7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7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7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7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7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7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7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7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7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7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7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7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7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7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7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7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7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7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7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7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7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7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7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7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7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7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7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7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7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7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7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7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7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7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7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7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7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7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7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7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7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7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7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7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7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7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7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7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7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7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7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7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7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7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7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7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7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7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7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7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7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7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7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7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7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7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7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7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7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7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>
      <c r="A138" s="7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7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7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7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7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>
      <c r="A143" s="7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7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7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7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7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>
      <c r="A148" s="7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7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7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7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7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>
      <c r="A153" s="7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>
      <c r="A154" s="7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>
      <c r="A155" s="7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7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>
      <c r="A157" s="7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>
      <c r="A158" s="7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>
      <c r="A159" s="7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7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7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>
      <c r="A162" s="7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7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7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7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>
      <c r="A166" s="7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>
      <c r="A167" s="7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>
      <c r="A168" s="7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>
      <c r="A169" s="7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>
      <c r="A170" s="7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7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>
      <c r="A172" s="7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>
      <c r="A173" s="7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>
      <c r="A174" s="7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65513" ht="12.75">
      <c r="U65513" s="142"/>
    </row>
  </sheetData>
  <sheetProtection password="CC1D" sheet="1" objects="1" scenarios="1"/>
  <printOptions/>
  <pageMargins left="0.75" right="0.75" top="1" bottom="1" header="0.492125985" footer="0.49212598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1.00390625" style="0" customWidth="1"/>
    <col min="4" max="4" width="6.7109375" style="0" customWidth="1"/>
    <col min="5" max="5" width="9.8515625" style="0" customWidth="1"/>
    <col min="6" max="6" width="23.421875" style="0" customWidth="1"/>
  </cols>
  <sheetData>
    <row r="1" spans="1:11" ht="12.75">
      <c r="A1" s="11"/>
      <c r="B1" s="12" t="s">
        <v>116</v>
      </c>
      <c r="C1" s="11"/>
      <c r="D1" s="11"/>
      <c r="E1" s="11"/>
      <c r="F1" s="11"/>
      <c r="G1" s="11"/>
      <c r="H1" s="11"/>
      <c r="I1" s="11"/>
      <c r="J1" s="11"/>
      <c r="K1" s="16" t="s">
        <v>641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E6" s="97" t="s">
        <v>77</v>
      </c>
      <c r="F6" s="97" t="s">
        <v>78</v>
      </c>
      <c r="G6" s="97" t="s">
        <v>79</v>
      </c>
      <c r="H6" s="61"/>
      <c r="I6" s="17"/>
      <c r="J6" s="17"/>
      <c r="K6" s="61"/>
    </row>
    <row r="7" spans="1:11" ht="12.75">
      <c r="A7" s="11"/>
      <c r="B7" s="11"/>
      <c r="C7" s="11"/>
      <c r="E7" s="109"/>
      <c r="F7" s="107"/>
      <c r="G7" s="108"/>
      <c r="H7" s="66"/>
      <c r="I7" s="39"/>
      <c r="J7" s="66"/>
      <c r="K7" s="66"/>
    </row>
    <row r="8" spans="1:11" ht="12" customHeight="1">
      <c r="A8" s="11"/>
      <c r="B8" s="11"/>
      <c r="C8" s="11"/>
      <c r="E8" s="147" t="s">
        <v>5</v>
      </c>
      <c r="F8" s="148" t="s">
        <v>95</v>
      </c>
      <c r="G8" s="144">
        <v>528</v>
      </c>
      <c r="H8" s="65"/>
      <c r="I8" s="39"/>
      <c r="J8" s="65"/>
      <c r="K8" s="104"/>
    </row>
    <row r="9" spans="1:11" ht="12" customHeight="1">
      <c r="A9" s="11"/>
      <c r="B9" s="11"/>
      <c r="C9" s="11"/>
      <c r="E9" s="147" t="s">
        <v>52</v>
      </c>
      <c r="F9" s="148" t="s">
        <v>423</v>
      </c>
      <c r="G9" s="144">
        <v>246</v>
      </c>
      <c r="H9" s="65"/>
      <c r="I9" s="39"/>
      <c r="J9" s="65"/>
      <c r="K9" s="104"/>
    </row>
    <row r="10" spans="1:11" ht="12" customHeight="1">
      <c r="A10" s="11"/>
      <c r="B10" s="11"/>
      <c r="C10" s="11"/>
      <c r="E10" s="147" t="s">
        <v>53</v>
      </c>
      <c r="F10" s="148" t="s">
        <v>101</v>
      </c>
      <c r="G10" s="144">
        <v>190</v>
      </c>
      <c r="H10" s="65"/>
      <c r="I10" s="39"/>
      <c r="J10" s="65"/>
      <c r="K10" s="104"/>
    </row>
    <row r="11" spans="1:11" ht="12" customHeight="1">
      <c r="A11" s="11"/>
      <c r="B11" s="11"/>
      <c r="C11" s="11"/>
      <c r="E11" s="147" t="s">
        <v>54</v>
      </c>
      <c r="F11" s="143" t="s">
        <v>442</v>
      </c>
      <c r="G11" s="144">
        <v>134</v>
      </c>
      <c r="H11" s="65"/>
      <c r="I11" s="39"/>
      <c r="J11" s="65"/>
      <c r="K11" s="104"/>
    </row>
    <row r="12" spans="1:11" ht="12" customHeight="1">
      <c r="A12" s="11"/>
      <c r="B12" s="11"/>
      <c r="C12" s="11"/>
      <c r="E12" s="147" t="s">
        <v>56</v>
      </c>
      <c r="F12" s="148" t="s">
        <v>90</v>
      </c>
      <c r="G12" s="144">
        <v>128</v>
      </c>
      <c r="H12" s="65"/>
      <c r="I12" s="39"/>
      <c r="J12" s="65"/>
      <c r="K12" s="104"/>
    </row>
    <row r="13" spans="1:11" ht="12" customHeight="1">
      <c r="A13" s="11"/>
      <c r="B13" s="11"/>
      <c r="C13" s="11"/>
      <c r="E13" s="147" t="s">
        <v>55</v>
      </c>
      <c r="F13" s="148" t="s">
        <v>63</v>
      </c>
      <c r="G13" s="144">
        <v>96</v>
      </c>
      <c r="H13" s="65"/>
      <c r="I13" s="39"/>
      <c r="J13" s="65"/>
      <c r="K13" s="104"/>
    </row>
    <row r="14" spans="1:11" ht="12" customHeight="1">
      <c r="A14" s="11"/>
      <c r="B14" s="11"/>
      <c r="C14" s="11"/>
      <c r="E14" s="147" t="s">
        <v>58</v>
      </c>
      <c r="F14" s="148" t="s">
        <v>427</v>
      </c>
      <c r="G14" s="144">
        <v>86</v>
      </c>
      <c r="H14" s="65"/>
      <c r="I14" s="39"/>
      <c r="J14" s="65"/>
      <c r="K14" s="104"/>
    </row>
    <row r="15" spans="1:11" ht="12" customHeight="1">
      <c r="A15" s="11"/>
      <c r="B15" s="11"/>
      <c r="C15" s="11"/>
      <c r="E15" s="147" t="s">
        <v>51</v>
      </c>
      <c r="F15" s="148" t="s">
        <v>64</v>
      </c>
      <c r="G15" s="144">
        <v>66</v>
      </c>
      <c r="H15" s="65"/>
      <c r="I15" s="39"/>
      <c r="J15" s="65"/>
      <c r="K15" s="104"/>
    </row>
    <row r="16" spans="1:11" ht="12" customHeight="1">
      <c r="A16" s="11"/>
      <c r="B16" s="11"/>
      <c r="C16" s="11"/>
      <c r="E16" s="147" t="s">
        <v>59</v>
      </c>
      <c r="F16" s="148" t="s">
        <v>424</v>
      </c>
      <c r="G16" s="144">
        <v>50</v>
      </c>
      <c r="H16" s="65"/>
      <c r="I16" s="39"/>
      <c r="J16" s="65"/>
      <c r="K16" s="104"/>
    </row>
    <row r="17" spans="1:11" ht="12" customHeight="1">
      <c r="A17" s="11"/>
      <c r="B17" s="11"/>
      <c r="C17" s="11"/>
      <c r="E17" s="147" t="s">
        <v>57</v>
      </c>
      <c r="F17" s="148" t="s">
        <v>426</v>
      </c>
      <c r="G17" s="144">
        <v>40</v>
      </c>
      <c r="H17" s="65"/>
      <c r="I17" s="39"/>
      <c r="J17" s="65"/>
      <c r="K17" s="104"/>
    </row>
    <row r="18" spans="1:11" ht="12" customHeight="1">
      <c r="A18" s="11"/>
      <c r="B18" s="11"/>
      <c r="C18" s="11"/>
      <c r="E18" s="147" t="s">
        <v>429</v>
      </c>
      <c r="F18" s="148" t="s">
        <v>428</v>
      </c>
      <c r="G18" s="144">
        <v>34</v>
      </c>
      <c r="H18" s="65"/>
      <c r="I18" s="39"/>
      <c r="J18" s="65"/>
      <c r="K18" s="104"/>
    </row>
    <row r="19" spans="1:11" ht="12" customHeight="1">
      <c r="A19" s="11"/>
      <c r="B19" s="11"/>
      <c r="C19" s="11"/>
      <c r="E19" s="147" t="s">
        <v>533</v>
      </c>
      <c r="F19" s="148" t="s">
        <v>65</v>
      </c>
      <c r="G19" s="144">
        <v>32</v>
      </c>
      <c r="H19" s="65"/>
      <c r="I19" s="39"/>
      <c r="J19" s="65"/>
      <c r="K19" s="104"/>
    </row>
    <row r="20" spans="1:11" ht="12" customHeight="1">
      <c r="A20" s="11"/>
      <c r="B20" s="11"/>
      <c r="C20" s="11"/>
      <c r="D20" s="105"/>
      <c r="E20" s="147" t="s">
        <v>430</v>
      </c>
      <c r="F20" s="148" t="s">
        <v>226</v>
      </c>
      <c r="G20" s="144">
        <v>22</v>
      </c>
      <c r="H20" s="65"/>
      <c r="I20" s="39"/>
      <c r="J20" s="65"/>
      <c r="K20" s="104"/>
    </row>
    <row r="21" spans="1:11" ht="12" customHeight="1">
      <c r="A21" s="11"/>
      <c r="B21" s="11"/>
      <c r="C21" s="11"/>
      <c r="D21" s="105"/>
      <c r="E21" s="147" t="s">
        <v>637</v>
      </c>
      <c r="F21" s="148" t="s">
        <v>425</v>
      </c>
      <c r="G21" s="144">
        <v>18</v>
      </c>
      <c r="H21" s="65"/>
      <c r="I21" s="39"/>
      <c r="J21" s="65"/>
      <c r="K21" s="104"/>
    </row>
    <row r="22" spans="4:7" ht="12" customHeight="1">
      <c r="D22" s="106"/>
      <c r="E22" s="147" t="s">
        <v>638</v>
      </c>
      <c r="F22" s="148" t="s">
        <v>532</v>
      </c>
      <c r="G22" s="144">
        <v>12</v>
      </c>
    </row>
    <row r="23" spans="7:11" ht="12.75">
      <c r="G23" s="1"/>
      <c r="H23" s="1"/>
      <c r="I23" s="1"/>
      <c r="J23" s="1"/>
      <c r="K23" s="1"/>
    </row>
    <row r="24" spans="7:11" ht="12.75">
      <c r="G24" s="1"/>
      <c r="H24" s="1"/>
      <c r="I24" s="1"/>
      <c r="J24" s="1"/>
      <c r="K24" s="1"/>
    </row>
    <row r="25" spans="7:11" ht="12.75">
      <c r="G25" s="1"/>
      <c r="H25" s="1"/>
      <c r="I25" s="1"/>
      <c r="J25" s="1"/>
      <c r="K25" s="1"/>
    </row>
    <row r="26" spans="7:11" ht="12.75">
      <c r="G26" s="1"/>
      <c r="H26" s="1"/>
      <c r="I26" s="1"/>
      <c r="J26" s="1"/>
      <c r="K26" s="1"/>
    </row>
    <row r="27" spans="7:11" ht="12.75">
      <c r="G27" s="1"/>
      <c r="H27" s="1"/>
      <c r="I27" s="1"/>
      <c r="J27" s="1"/>
      <c r="K27" s="1"/>
    </row>
    <row r="28" spans="7:11" ht="12.75">
      <c r="G28" s="1"/>
      <c r="H28" s="1"/>
      <c r="I28" s="1"/>
      <c r="J28" s="1"/>
      <c r="K28" s="1"/>
    </row>
    <row r="29" spans="7:11" ht="12.75">
      <c r="G29" s="1"/>
      <c r="H29" s="1"/>
      <c r="I29" s="1"/>
      <c r="J29" s="1"/>
      <c r="K29" s="1"/>
    </row>
    <row r="30" spans="7:11" ht="12.75">
      <c r="G30" s="1"/>
      <c r="H30" s="1"/>
      <c r="I30" s="1"/>
      <c r="J30" s="1"/>
      <c r="K30" s="1"/>
    </row>
    <row r="31" spans="7:11" ht="12.75">
      <c r="G31" s="1"/>
      <c r="H31" s="1"/>
      <c r="I31" s="1"/>
      <c r="J31" s="1"/>
      <c r="K31" s="1"/>
    </row>
    <row r="32" spans="7:11" ht="12.75">
      <c r="G32" s="1"/>
      <c r="H32" s="1"/>
      <c r="I32" s="1"/>
      <c r="J32" s="1"/>
      <c r="K32" s="1"/>
    </row>
    <row r="33" spans="7:11" ht="12.75">
      <c r="G33" s="1"/>
      <c r="H33" s="1"/>
      <c r="I33" s="1"/>
      <c r="J33" s="1"/>
      <c r="K33" s="1"/>
    </row>
    <row r="34" spans="7:11" ht="12.75">
      <c r="G34" s="1"/>
      <c r="H34" s="1"/>
      <c r="I34" s="1"/>
      <c r="J34" s="1"/>
      <c r="K34" s="1"/>
    </row>
    <row r="35" spans="7:11" ht="12.75">
      <c r="G35" s="1"/>
      <c r="H35" s="1"/>
      <c r="I35" s="1"/>
      <c r="J35" s="1"/>
      <c r="K35" s="1"/>
    </row>
    <row r="36" spans="7:11" ht="12.75">
      <c r="G36" s="1"/>
      <c r="H36" s="1"/>
      <c r="I36" s="1"/>
      <c r="J36" s="1"/>
      <c r="K36" s="1"/>
    </row>
    <row r="37" spans="7:11" ht="12.75">
      <c r="G37" s="1"/>
      <c r="H37" s="1"/>
      <c r="I37" s="1"/>
      <c r="J37" s="1"/>
      <c r="K37" s="1"/>
    </row>
    <row r="38" spans="7:11" ht="12.75">
      <c r="G38" s="1"/>
      <c r="H38" s="1"/>
      <c r="I38" s="1"/>
      <c r="J38" s="1"/>
      <c r="K38" s="1"/>
    </row>
    <row r="39" spans="7:11" ht="12.75">
      <c r="G39" s="1"/>
      <c r="H39" s="1"/>
      <c r="I39" s="1"/>
      <c r="J39" s="1"/>
      <c r="K39" s="1"/>
    </row>
  </sheetData>
  <sheetProtection password="CC1D" sheet="1" objects="1" scenarios="1"/>
  <printOptions/>
  <pageMargins left="0.75" right="0.75" top="1" bottom="1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4"/>
  <sheetViews>
    <sheetView zoomScale="82" zoomScaleNormal="82" workbookViewId="0" topLeftCell="A1">
      <selection activeCell="A1" sqref="A1"/>
    </sheetView>
  </sheetViews>
  <sheetFormatPr defaultColWidth="9.140625" defaultRowHeight="12.75"/>
  <cols>
    <col min="1" max="1" width="4.28125" style="70" customWidth="1"/>
    <col min="2" max="2" width="25.8515625" style="0" customWidth="1"/>
    <col min="3" max="3" width="8.8515625" style="70" customWidth="1"/>
    <col min="4" max="4" width="2.8515625" style="70" customWidth="1"/>
    <col min="5" max="5" width="3.421875" style="0" customWidth="1"/>
    <col min="6" max="6" width="4.140625" style="0" customWidth="1"/>
    <col min="7" max="7" width="3.57421875" style="0" customWidth="1"/>
    <col min="8" max="8" width="4.00390625" style="0" customWidth="1"/>
    <col min="9" max="9" width="3.421875" style="0" customWidth="1"/>
    <col min="10" max="10" width="2.7109375" style="0" customWidth="1"/>
    <col min="11" max="11" width="3.7109375" style="0" customWidth="1"/>
    <col min="12" max="12" width="4.140625" style="0" customWidth="1"/>
    <col min="13" max="13" width="3.7109375" style="0" customWidth="1"/>
    <col min="14" max="15" width="4.00390625" style="0" customWidth="1"/>
    <col min="16" max="16" width="2.8515625" style="0" customWidth="1"/>
    <col min="17" max="17" width="3.57421875" style="0" customWidth="1"/>
    <col min="18" max="18" width="4.140625" style="0" customWidth="1"/>
    <col min="19" max="19" width="3.421875" style="0" customWidth="1"/>
    <col min="20" max="20" width="3.8515625" style="0" customWidth="1"/>
    <col min="21" max="22" width="3.421875" style="0" customWidth="1"/>
    <col min="23" max="23" width="3.421875" style="70" customWidth="1"/>
    <col min="24" max="24" width="2.8515625" style="0" customWidth="1"/>
    <col min="25" max="25" width="7.7109375" style="70" customWidth="1"/>
  </cols>
  <sheetData>
    <row r="1" spans="1:25" ht="12.75">
      <c r="A1" s="68"/>
      <c r="B1" s="12" t="s">
        <v>82</v>
      </c>
      <c r="C1" s="68"/>
      <c r="D1" s="68"/>
      <c r="E1" s="11"/>
      <c r="F1" s="12"/>
      <c r="G1" s="11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68"/>
      <c r="X1" s="11"/>
      <c r="Y1" s="75" t="s">
        <v>631</v>
      </c>
    </row>
    <row r="2" spans="1:25" ht="12.75">
      <c r="A2" s="68"/>
      <c r="B2" s="12" t="s">
        <v>7</v>
      </c>
      <c r="C2" s="69"/>
      <c r="D2" s="6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8"/>
      <c r="X2" s="11"/>
      <c r="Y2" s="68"/>
    </row>
    <row r="3" spans="1:25" ht="13.5" thickBot="1">
      <c r="A3" s="24" t="s">
        <v>3</v>
      </c>
      <c r="B3" s="18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 t="s">
        <v>634</v>
      </c>
      <c r="X3" s="11"/>
      <c r="Y3" s="24" t="s">
        <v>31</v>
      </c>
    </row>
    <row r="4" spans="1:25" ht="13.5" thickTop="1">
      <c r="A4" s="122">
        <v>1</v>
      </c>
      <c r="B4" s="130" t="s">
        <v>365</v>
      </c>
      <c r="C4" s="129" t="s">
        <v>184</v>
      </c>
      <c r="D4" s="86"/>
      <c r="E4" s="27">
        <v>5</v>
      </c>
      <c r="F4" s="26" t="s">
        <v>356</v>
      </c>
      <c r="G4" s="27">
        <v>7</v>
      </c>
      <c r="H4" s="26" t="s">
        <v>380</v>
      </c>
      <c r="I4" s="28">
        <f aca="true" t="shared" si="0" ref="I4:I36">SUM(E4,G4)</f>
        <v>12</v>
      </c>
      <c r="J4" s="11"/>
      <c r="K4" s="25">
        <v>7</v>
      </c>
      <c r="L4" s="26" t="s">
        <v>62</v>
      </c>
      <c r="M4" s="27">
        <v>9</v>
      </c>
      <c r="N4" s="26" t="s">
        <v>377</v>
      </c>
      <c r="O4" s="28">
        <f aca="true" t="shared" si="1" ref="O4:O36">SUM(K4,M4)</f>
        <v>16</v>
      </c>
      <c r="P4" s="11"/>
      <c r="Q4" s="25">
        <v>5</v>
      </c>
      <c r="R4" s="26" t="s">
        <v>571</v>
      </c>
      <c r="S4" s="27">
        <v>9</v>
      </c>
      <c r="T4" s="26" t="s">
        <v>287</v>
      </c>
      <c r="U4" s="28">
        <f aca="true" t="shared" si="2" ref="U4:U36">SUM(Q4,S4)</f>
        <v>14</v>
      </c>
      <c r="V4" s="40"/>
      <c r="W4" s="73">
        <v>5</v>
      </c>
      <c r="X4" s="11"/>
      <c r="Y4" s="73">
        <f aca="true" t="shared" si="3" ref="Y4:Y22">SUM(I4,O4,U4,W4)</f>
        <v>47</v>
      </c>
    </row>
    <row r="5" spans="1:25" ht="12.75">
      <c r="A5" s="121">
        <v>1</v>
      </c>
      <c r="B5" s="130" t="s">
        <v>363</v>
      </c>
      <c r="C5" s="127" t="s">
        <v>465</v>
      </c>
      <c r="D5" s="86"/>
      <c r="E5" s="33">
        <v>7</v>
      </c>
      <c r="F5" s="32" t="s">
        <v>356</v>
      </c>
      <c r="G5" s="33">
        <v>7</v>
      </c>
      <c r="H5" s="32" t="s">
        <v>377</v>
      </c>
      <c r="I5" s="28">
        <f t="shared" si="0"/>
        <v>14</v>
      </c>
      <c r="J5" s="11"/>
      <c r="K5" s="31">
        <v>9</v>
      </c>
      <c r="L5" s="32" t="s">
        <v>66</v>
      </c>
      <c r="M5" s="33">
        <v>4</v>
      </c>
      <c r="N5" s="32" t="s">
        <v>287</v>
      </c>
      <c r="O5" s="28">
        <f t="shared" si="1"/>
        <v>13</v>
      </c>
      <c r="P5" s="11"/>
      <c r="Q5" s="31">
        <v>6</v>
      </c>
      <c r="R5" s="32" t="s">
        <v>559</v>
      </c>
      <c r="S5" s="33">
        <v>9</v>
      </c>
      <c r="T5" s="32" t="s">
        <v>347</v>
      </c>
      <c r="U5" s="28">
        <f t="shared" si="2"/>
        <v>15</v>
      </c>
      <c r="V5" s="40"/>
      <c r="W5" s="98">
        <v>5</v>
      </c>
      <c r="X5" s="11"/>
      <c r="Y5" s="73">
        <f t="shared" si="3"/>
        <v>47</v>
      </c>
    </row>
    <row r="6" spans="1:25" ht="12.75">
      <c r="A6" s="121">
        <v>2</v>
      </c>
      <c r="B6" s="130" t="s">
        <v>261</v>
      </c>
      <c r="C6" s="127" t="s">
        <v>95</v>
      </c>
      <c r="D6" s="86"/>
      <c r="E6" s="33">
        <v>9</v>
      </c>
      <c r="F6" s="32" t="s">
        <v>66</v>
      </c>
      <c r="G6" s="31">
        <v>9</v>
      </c>
      <c r="H6" s="32" t="s">
        <v>356</v>
      </c>
      <c r="I6" s="28">
        <f t="shared" si="0"/>
        <v>18</v>
      </c>
      <c r="J6" s="11"/>
      <c r="K6" s="34">
        <v>14</v>
      </c>
      <c r="L6" s="32" t="s">
        <v>62</v>
      </c>
      <c r="M6" s="35">
        <v>14</v>
      </c>
      <c r="N6" s="32" t="s">
        <v>374</v>
      </c>
      <c r="O6" s="28">
        <f t="shared" si="1"/>
        <v>28</v>
      </c>
      <c r="P6" s="11"/>
      <c r="Q6" s="31"/>
      <c r="R6" s="32"/>
      <c r="S6" s="33"/>
      <c r="T6" s="32"/>
      <c r="U6" s="28">
        <f t="shared" si="2"/>
        <v>0</v>
      </c>
      <c r="V6" s="40"/>
      <c r="W6" s="98"/>
      <c r="X6" s="11"/>
      <c r="Y6" s="73">
        <f t="shared" si="3"/>
        <v>46</v>
      </c>
    </row>
    <row r="7" spans="1:25" ht="12.75">
      <c r="A7" s="121">
        <v>2</v>
      </c>
      <c r="B7" s="130" t="s">
        <v>123</v>
      </c>
      <c r="C7" s="127" t="s">
        <v>90</v>
      </c>
      <c r="D7" s="86"/>
      <c r="E7" s="33">
        <v>14</v>
      </c>
      <c r="F7" s="32" t="s">
        <v>61</v>
      </c>
      <c r="G7" s="33">
        <v>6</v>
      </c>
      <c r="H7" s="32" t="s">
        <v>380</v>
      </c>
      <c r="I7" s="28">
        <f t="shared" si="0"/>
        <v>20</v>
      </c>
      <c r="J7" s="11"/>
      <c r="K7" s="31">
        <v>7</v>
      </c>
      <c r="L7" s="32" t="s">
        <v>432</v>
      </c>
      <c r="M7" s="33">
        <v>7</v>
      </c>
      <c r="N7" s="32" t="s">
        <v>377</v>
      </c>
      <c r="O7" s="28">
        <f t="shared" si="1"/>
        <v>14</v>
      </c>
      <c r="P7" s="11"/>
      <c r="Q7" s="31">
        <v>7</v>
      </c>
      <c r="R7" s="32" t="s">
        <v>559</v>
      </c>
      <c r="S7" s="33" t="s">
        <v>382</v>
      </c>
      <c r="T7" s="32" t="s">
        <v>287</v>
      </c>
      <c r="U7" s="28">
        <f t="shared" si="2"/>
        <v>7</v>
      </c>
      <c r="V7" s="40"/>
      <c r="W7" s="98">
        <v>5</v>
      </c>
      <c r="X7" s="11"/>
      <c r="Y7" s="73">
        <f t="shared" si="3"/>
        <v>46</v>
      </c>
    </row>
    <row r="8" spans="1:25" ht="12.75">
      <c r="A8" s="121">
        <v>3</v>
      </c>
      <c r="B8" s="130" t="s">
        <v>349</v>
      </c>
      <c r="C8" s="127" t="s">
        <v>442</v>
      </c>
      <c r="D8" s="86"/>
      <c r="E8" s="33">
        <v>9</v>
      </c>
      <c r="F8" s="32" t="s">
        <v>347</v>
      </c>
      <c r="G8" s="33">
        <v>5</v>
      </c>
      <c r="H8" s="32" t="s">
        <v>377</v>
      </c>
      <c r="I8" s="28">
        <f>SUM(E8,G8)</f>
        <v>14</v>
      </c>
      <c r="J8" s="11"/>
      <c r="K8" s="31">
        <v>9</v>
      </c>
      <c r="L8" s="32" t="s">
        <v>432</v>
      </c>
      <c r="M8" s="33" t="s">
        <v>358</v>
      </c>
      <c r="N8" s="32" t="s">
        <v>287</v>
      </c>
      <c r="O8" s="28">
        <f>SUM(K8,M8)</f>
        <v>9</v>
      </c>
      <c r="P8" s="11"/>
      <c r="Q8" s="31">
        <v>6</v>
      </c>
      <c r="R8" s="32" t="s">
        <v>571</v>
      </c>
      <c r="S8" s="33">
        <v>9</v>
      </c>
      <c r="T8" s="32" t="s">
        <v>630</v>
      </c>
      <c r="U8" s="28">
        <f>SUM(Q8,S8)</f>
        <v>15</v>
      </c>
      <c r="V8" s="40"/>
      <c r="W8" s="98">
        <v>5</v>
      </c>
      <c r="X8" s="11"/>
      <c r="Y8" s="73">
        <f t="shared" si="3"/>
        <v>43</v>
      </c>
    </row>
    <row r="9" spans="1:25" ht="12.75">
      <c r="A9" s="121">
        <v>4</v>
      </c>
      <c r="B9" s="130" t="s">
        <v>124</v>
      </c>
      <c r="C9" s="127" t="s">
        <v>440</v>
      </c>
      <c r="D9" s="86"/>
      <c r="E9" s="33">
        <v>7</v>
      </c>
      <c r="F9" s="32" t="s">
        <v>61</v>
      </c>
      <c r="G9" s="33">
        <v>7</v>
      </c>
      <c r="H9" s="32" t="s">
        <v>66</v>
      </c>
      <c r="I9" s="28">
        <f t="shared" si="0"/>
        <v>14</v>
      </c>
      <c r="J9" s="11"/>
      <c r="K9" s="31">
        <v>6</v>
      </c>
      <c r="L9" s="32" t="s">
        <v>432</v>
      </c>
      <c r="M9" s="33">
        <v>5</v>
      </c>
      <c r="N9" s="32" t="s">
        <v>380</v>
      </c>
      <c r="O9" s="28">
        <f t="shared" si="1"/>
        <v>11</v>
      </c>
      <c r="P9" s="11"/>
      <c r="Q9" s="31">
        <v>5</v>
      </c>
      <c r="R9" s="32" t="s">
        <v>559</v>
      </c>
      <c r="S9" s="33">
        <v>6</v>
      </c>
      <c r="T9" s="32" t="s">
        <v>356</v>
      </c>
      <c r="U9" s="28">
        <f t="shared" si="2"/>
        <v>11</v>
      </c>
      <c r="V9" s="40"/>
      <c r="W9" s="98">
        <v>5</v>
      </c>
      <c r="X9" s="11"/>
      <c r="Y9" s="73">
        <f t="shared" si="3"/>
        <v>41</v>
      </c>
    </row>
    <row r="10" spans="1:25" ht="12.75">
      <c r="A10" s="121">
        <v>4</v>
      </c>
      <c r="B10" s="130" t="s">
        <v>364</v>
      </c>
      <c r="C10" s="127" t="s">
        <v>90</v>
      </c>
      <c r="D10" s="86"/>
      <c r="E10" s="33">
        <v>6</v>
      </c>
      <c r="F10" s="32" t="s">
        <v>356</v>
      </c>
      <c r="G10" s="33">
        <v>2</v>
      </c>
      <c r="H10" s="32" t="s">
        <v>377</v>
      </c>
      <c r="I10" s="28">
        <f t="shared" si="0"/>
        <v>8</v>
      </c>
      <c r="J10" s="11"/>
      <c r="K10" s="31">
        <v>7</v>
      </c>
      <c r="L10" s="32" t="s">
        <v>66</v>
      </c>
      <c r="M10" s="33">
        <v>7</v>
      </c>
      <c r="N10" s="32" t="s">
        <v>347</v>
      </c>
      <c r="O10" s="28">
        <f t="shared" si="1"/>
        <v>14</v>
      </c>
      <c r="P10" s="11"/>
      <c r="Q10" s="31">
        <v>9</v>
      </c>
      <c r="R10" s="32" t="s">
        <v>591</v>
      </c>
      <c r="S10" s="33">
        <v>5</v>
      </c>
      <c r="T10" s="32" t="s">
        <v>630</v>
      </c>
      <c r="U10" s="28">
        <f t="shared" si="2"/>
        <v>14</v>
      </c>
      <c r="V10" s="40"/>
      <c r="W10" s="98">
        <v>5</v>
      </c>
      <c r="X10" s="11"/>
      <c r="Y10" s="73">
        <f t="shared" si="3"/>
        <v>41</v>
      </c>
    </row>
    <row r="11" spans="1:25" ht="12.75">
      <c r="A11" s="121">
        <v>5</v>
      </c>
      <c r="B11" s="130" t="s">
        <v>366</v>
      </c>
      <c r="C11" s="127" t="s">
        <v>63</v>
      </c>
      <c r="D11" s="86"/>
      <c r="E11" s="33">
        <v>4</v>
      </c>
      <c r="F11" s="32" t="s">
        <v>356</v>
      </c>
      <c r="G11" s="33">
        <v>1</v>
      </c>
      <c r="H11" s="32" t="s">
        <v>377</v>
      </c>
      <c r="I11" s="28">
        <f t="shared" si="0"/>
        <v>5</v>
      </c>
      <c r="J11" s="11"/>
      <c r="K11" s="31">
        <v>6</v>
      </c>
      <c r="L11" s="32" t="s">
        <v>66</v>
      </c>
      <c r="M11" s="33">
        <v>9</v>
      </c>
      <c r="N11" s="32" t="s">
        <v>347</v>
      </c>
      <c r="O11" s="28">
        <f t="shared" si="1"/>
        <v>15</v>
      </c>
      <c r="P11" s="11"/>
      <c r="Q11" s="31">
        <v>7</v>
      </c>
      <c r="R11" s="32" t="s">
        <v>62</v>
      </c>
      <c r="S11" s="33">
        <v>7</v>
      </c>
      <c r="T11" s="32" t="s">
        <v>630</v>
      </c>
      <c r="U11" s="28">
        <f t="shared" si="2"/>
        <v>14</v>
      </c>
      <c r="V11" s="40"/>
      <c r="W11" s="98">
        <v>5</v>
      </c>
      <c r="X11" s="11"/>
      <c r="Y11" s="73">
        <f t="shared" si="3"/>
        <v>39</v>
      </c>
    </row>
    <row r="12" spans="1:25" ht="12.75">
      <c r="A12" s="121">
        <v>6</v>
      </c>
      <c r="B12" s="130" t="s">
        <v>212</v>
      </c>
      <c r="C12" s="127" t="s">
        <v>147</v>
      </c>
      <c r="D12" s="86"/>
      <c r="E12" s="33">
        <v>6</v>
      </c>
      <c r="F12" s="32" t="s">
        <v>62</v>
      </c>
      <c r="G12" s="33">
        <v>0</v>
      </c>
      <c r="H12" s="32" t="s">
        <v>287</v>
      </c>
      <c r="I12" s="28">
        <f t="shared" si="0"/>
        <v>6</v>
      </c>
      <c r="J12" s="11"/>
      <c r="K12" s="31">
        <v>5</v>
      </c>
      <c r="L12" s="32" t="s">
        <v>356</v>
      </c>
      <c r="M12" s="33">
        <v>5</v>
      </c>
      <c r="N12" s="32" t="s">
        <v>377</v>
      </c>
      <c r="O12" s="28">
        <f t="shared" si="1"/>
        <v>10</v>
      </c>
      <c r="P12" s="11"/>
      <c r="Q12" s="31">
        <v>4</v>
      </c>
      <c r="R12" s="32" t="s">
        <v>571</v>
      </c>
      <c r="S12" s="33">
        <v>7</v>
      </c>
      <c r="T12" s="32" t="s">
        <v>66</v>
      </c>
      <c r="U12" s="28">
        <f t="shared" si="2"/>
        <v>11</v>
      </c>
      <c r="V12" s="40"/>
      <c r="W12" s="98">
        <v>5</v>
      </c>
      <c r="X12" s="11"/>
      <c r="Y12" s="73">
        <f t="shared" si="3"/>
        <v>32</v>
      </c>
    </row>
    <row r="13" spans="1:25" ht="12.75">
      <c r="A13" s="121">
        <v>7</v>
      </c>
      <c r="B13" s="130" t="s">
        <v>125</v>
      </c>
      <c r="C13" s="127" t="s">
        <v>126</v>
      </c>
      <c r="D13" s="86"/>
      <c r="E13" s="33">
        <v>6</v>
      </c>
      <c r="F13" s="32" t="s">
        <v>61</v>
      </c>
      <c r="G13" s="33">
        <v>7</v>
      </c>
      <c r="H13" s="32" t="s">
        <v>347</v>
      </c>
      <c r="I13" s="28">
        <f t="shared" si="0"/>
        <v>13</v>
      </c>
      <c r="J13" s="11"/>
      <c r="K13" s="31"/>
      <c r="L13" s="32"/>
      <c r="M13" s="33"/>
      <c r="N13" s="32"/>
      <c r="O13" s="28">
        <f t="shared" si="1"/>
        <v>0</v>
      </c>
      <c r="P13" s="11"/>
      <c r="Q13" s="31">
        <v>9</v>
      </c>
      <c r="R13" s="32" t="s">
        <v>377</v>
      </c>
      <c r="S13" s="33">
        <v>6</v>
      </c>
      <c r="T13" s="32" t="s">
        <v>630</v>
      </c>
      <c r="U13" s="28">
        <f t="shared" si="2"/>
        <v>15</v>
      </c>
      <c r="V13" s="40"/>
      <c r="W13" s="98"/>
      <c r="X13" s="11"/>
      <c r="Y13" s="73">
        <f t="shared" si="3"/>
        <v>28</v>
      </c>
    </row>
    <row r="14" spans="1:25" ht="12.75">
      <c r="A14" s="121">
        <v>8</v>
      </c>
      <c r="B14" s="130" t="s">
        <v>321</v>
      </c>
      <c r="C14" s="127" t="s">
        <v>126</v>
      </c>
      <c r="D14" s="86"/>
      <c r="E14" s="33">
        <v>4</v>
      </c>
      <c r="F14" s="32" t="s">
        <v>287</v>
      </c>
      <c r="G14" s="33">
        <v>9</v>
      </c>
      <c r="H14" s="32" t="s">
        <v>374</v>
      </c>
      <c r="I14" s="28">
        <f t="shared" si="0"/>
        <v>13</v>
      </c>
      <c r="J14" s="11"/>
      <c r="K14" s="31"/>
      <c r="L14" s="32"/>
      <c r="M14" s="33"/>
      <c r="N14" s="32"/>
      <c r="O14" s="28">
        <f t="shared" si="1"/>
        <v>0</v>
      </c>
      <c r="P14" s="11"/>
      <c r="Q14" s="31">
        <v>7</v>
      </c>
      <c r="R14" s="32" t="s">
        <v>609</v>
      </c>
      <c r="S14" s="33">
        <v>7</v>
      </c>
      <c r="T14" s="32" t="s">
        <v>374</v>
      </c>
      <c r="U14" s="28">
        <f t="shared" si="2"/>
        <v>14</v>
      </c>
      <c r="V14" s="40"/>
      <c r="W14" s="98"/>
      <c r="X14" s="11"/>
      <c r="Y14" s="73">
        <f t="shared" si="3"/>
        <v>27</v>
      </c>
    </row>
    <row r="15" spans="1:25" ht="12.75">
      <c r="A15" s="121">
        <v>9</v>
      </c>
      <c r="B15" s="130" t="s">
        <v>481</v>
      </c>
      <c r="C15" s="127" t="s">
        <v>465</v>
      </c>
      <c r="D15" s="86"/>
      <c r="E15" s="33"/>
      <c r="F15" s="32"/>
      <c r="G15" s="33"/>
      <c r="H15" s="32"/>
      <c r="I15" s="28">
        <f t="shared" si="0"/>
        <v>0</v>
      </c>
      <c r="J15" s="11"/>
      <c r="K15" s="31">
        <v>5</v>
      </c>
      <c r="L15" s="32" t="s">
        <v>66</v>
      </c>
      <c r="M15" s="33">
        <v>7</v>
      </c>
      <c r="N15" s="32" t="s">
        <v>374</v>
      </c>
      <c r="O15" s="28">
        <f t="shared" si="1"/>
        <v>12</v>
      </c>
      <c r="P15" s="11"/>
      <c r="Q15" s="31">
        <v>7</v>
      </c>
      <c r="R15" s="32" t="s">
        <v>591</v>
      </c>
      <c r="S15" s="33">
        <v>5</v>
      </c>
      <c r="T15" s="32" t="s">
        <v>287</v>
      </c>
      <c r="U15" s="28">
        <f t="shared" si="2"/>
        <v>12</v>
      </c>
      <c r="V15" s="40"/>
      <c r="W15" s="98"/>
      <c r="X15" s="11"/>
      <c r="Y15" s="73">
        <f t="shared" si="3"/>
        <v>24</v>
      </c>
    </row>
    <row r="16" spans="1:25" ht="12.75">
      <c r="A16" s="121">
        <v>10</v>
      </c>
      <c r="B16" s="130" t="s">
        <v>317</v>
      </c>
      <c r="C16" s="127" t="s">
        <v>316</v>
      </c>
      <c r="D16" s="86"/>
      <c r="E16" s="35">
        <v>14</v>
      </c>
      <c r="F16" s="32" t="s">
        <v>287</v>
      </c>
      <c r="G16" s="33">
        <v>9</v>
      </c>
      <c r="H16" s="32" t="s">
        <v>377</v>
      </c>
      <c r="I16" s="28">
        <f t="shared" si="0"/>
        <v>23</v>
      </c>
      <c r="J16" s="11"/>
      <c r="K16" s="31" t="s">
        <v>382</v>
      </c>
      <c r="L16" s="32" t="s">
        <v>432</v>
      </c>
      <c r="M16" s="33" t="s">
        <v>382</v>
      </c>
      <c r="N16" s="32" t="s">
        <v>380</v>
      </c>
      <c r="O16" s="28">
        <f t="shared" si="1"/>
        <v>0</v>
      </c>
      <c r="P16" s="11"/>
      <c r="Q16" s="31"/>
      <c r="R16" s="32"/>
      <c r="S16" s="33"/>
      <c r="T16" s="32"/>
      <c r="U16" s="28">
        <f t="shared" si="2"/>
        <v>0</v>
      </c>
      <c r="V16" s="40"/>
      <c r="W16" s="98"/>
      <c r="X16" s="11"/>
      <c r="Y16" s="73">
        <f t="shared" si="3"/>
        <v>23</v>
      </c>
    </row>
    <row r="17" spans="1:25" ht="12.75">
      <c r="A17" s="121">
        <v>10</v>
      </c>
      <c r="B17" s="130" t="s">
        <v>567</v>
      </c>
      <c r="C17" s="127" t="s">
        <v>442</v>
      </c>
      <c r="D17" s="86"/>
      <c r="E17" s="33"/>
      <c r="F17" s="32"/>
      <c r="G17" s="33"/>
      <c r="H17" s="32"/>
      <c r="I17" s="28">
        <f t="shared" si="0"/>
        <v>0</v>
      </c>
      <c r="J17" s="11"/>
      <c r="K17" s="31" t="s">
        <v>358</v>
      </c>
      <c r="L17" s="32" t="s">
        <v>356</v>
      </c>
      <c r="M17" s="33" t="s">
        <v>382</v>
      </c>
      <c r="N17" s="32" t="s">
        <v>380</v>
      </c>
      <c r="O17" s="28">
        <f t="shared" si="1"/>
        <v>0</v>
      </c>
      <c r="P17" s="11"/>
      <c r="Q17" s="34">
        <v>14</v>
      </c>
      <c r="R17" s="32" t="s">
        <v>559</v>
      </c>
      <c r="S17" s="33">
        <v>9</v>
      </c>
      <c r="T17" s="32" t="s">
        <v>62</v>
      </c>
      <c r="U17" s="28">
        <f t="shared" si="2"/>
        <v>23</v>
      </c>
      <c r="V17" s="40"/>
      <c r="W17" s="98"/>
      <c r="X17" s="11"/>
      <c r="Y17" s="73">
        <f t="shared" si="3"/>
        <v>23</v>
      </c>
    </row>
    <row r="18" spans="1:25" ht="12.75">
      <c r="A18" s="121">
        <v>10</v>
      </c>
      <c r="B18" s="130" t="s">
        <v>611</v>
      </c>
      <c r="C18" s="127" t="s">
        <v>95</v>
      </c>
      <c r="D18" s="86"/>
      <c r="E18" s="33"/>
      <c r="F18" s="32"/>
      <c r="G18" s="33"/>
      <c r="H18" s="32"/>
      <c r="I18" s="28">
        <f t="shared" si="0"/>
        <v>0</v>
      </c>
      <c r="J18" s="11"/>
      <c r="K18" s="31"/>
      <c r="L18" s="32"/>
      <c r="M18" s="33"/>
      <c r="N18" s="32"/>
      <c r="O18" s="28">
        <f t="shared" si="1"/>
        <v>0</v>
      </c>
      <c r="P18" s="11"/>
      <c r="Q18" s="34">
        <v>14</v>
      </c>
      <c r="R18" s="32" t="s">
        <v>609</v>
      </c>
      <c r="S18" s="33">
        <v>9</v>
      </c>
      <c r="T18" s="32" t="s">
        <v>374</v>
      </c>
      <c r="U18" s="28">
        <f t="shared" si="2"/>
        <v>23</v>
      </c>
      <c r="V18" s="40"/>
      <c r="W18" s="98"/>
      <c r="X18" s="11"/>
      <c r="Y18" s="73">
        <f t="shared" si="3"/>
        <v>23</v>
      </c>
    </row>
    <row r="19" spans="1:25" ht="12.75">
      <c r="A19" s="121">
        <v>11</v>
      </c>
      <c r="B19" s="130" t="s">
        <v>318</v>
      </c>
      <c r="C19" s="127" t="s">
        <v>63</v>
      </c>
      <c r="D19" s="86"/>
      <c r="E19" s="33">
        <v>7</v>
      </c>
      <c r="F19" s="32" t="s">
        <v>287</v>
      </c>
      <c r="G19" s="33">
        <v>3</v>
      </c>
      <c r="H19" s="32" t="s">
        <v>377</v>
      </c>
      <c r="I19" s="28">
        <f t="shared" si="0"/>
        <v>10</v>
      </c>
      <c r="J19" s="11"/>
      <c r="K19" s="31">
        <v>6</v>
      </c>
      <c r="L19" s="32" t="s">
        <v>356</v>
      </c>
      <c r="M19" s="33">
        <v>6</v>
      </c>
      <c r="N19" s="32" t="s">
        <v>380</v>
      </c>
      <c r="O19" s="28">
        <f t="shared" si="1"/>
        <v>12</v>
      </c>
      <c r="P19" s="11"/>
      <c r="Q19" s="31"/>
      <c r="R19" s="32"/>
      <c r="S19" s="33"/>
      <c r="T19" s="32"/>
      <c r="U19" s="28">
        <f t="shared" si="2"/>
        <v>0</v>
      </c>
      <c r="V19" s="40"/>
      <c r="W19" s="98"/>
      <c r="X19" s="11"/>
      <c r="Y19" s="73">
        <f t="shared" si="3"/>
        <v>22</v>
      </c>
    </row>
    <row r="20" spans="1:25" ht="12.75">
      <c r="A20" s="121">
        <v>12</v>
      </c>
      <c r="B20" s="130" t="s">
        <v>210</v>
      </c>
      <c r="C20" s="127" t="s">
        <v>442</v>
      </c>
      <c r="D20" s="86"/>
      <c r="E20" s="33">
        <v>9</v>
      </c>
      <c r="F20" s="32" t="s">
        <v>62</v>
      </c>
      <c r="G20" s="33">
        <v>9</v>
      </c>
      <c r="H20" s="32" t="s">
        <v>380</v>
      </c>
      <c r="I20" s="28">
        <f t="shared" si="0"/>
        <v>18</v>
      </c>
      <c r="J20" s="11"/>
      <c r="K20" s="31"/>
      <c r="L20" s="32"/>
      <c r="M20" s="33"/>
      <c r="N20" s="32"/>
      <c r="O20" s="28">
        <f t="shared" si="1"/>
        <v>0</v>
      </c>
      <c r="P20" s="11"/>
      <c r="Q20" s="31"/>
      <c r="R20" s="32"/>
      <c r="S20" s="33"/>
      <c r="T20" s="32"/>
      <c r="U20" s="28">
        <f t="shared" si="2"/>
        <v>0</v>
      </c>
      <c r="V20" s="40"/>
      <c r="W20" s="98"/>
      <c r="X20" s="11"/>
      <c r="Y20" s="73">
        <f t="shared" si="3"/>
        <v>18</v>
      </c>
    </row>
    <row r="21" spans="1:25" ht="12.75">
      <c r="A21" s="121">
        <v>12</v>
      </c>
      <c r="B21" s="130" t="s">
        <v>501</v>
      </c>
      <c r="C21" s="127" t="s">
        <v>316</v>
      </c>
      <c r="D21" s="86"/>
      <c r="E21" s="33"/>
      <c r="F21" s="32"/>
      <c r="G21" s="33"/>
      <c r="H21" s="32"/>
      <c r="I21" s="28">
        <f t="shared" si="0"/>
        <v>0</v>
      </c>
      <c r="J21" s="11"/>
      <c r="K21" s="31">
        <v>9</v>
      </c>
      <c r="L21" s="32" t="s">
        <v>287</v>
      </c>
      <c r="M21" s="33">
        <v>9</v>
      </c>
      <c r="N21" s="32" t="s">
        <v>380</v>
      </c>
      <c r="O21" s="28">
        <f t="shared" si="1"/>
        <v>18</v>
      </c>
      <c r="P21" s="11"/>
      <c r="Q21" s="31"/>
      <c r="R21" s="32"/>
      <c r="S21" s="33"/>
      <c r="T21" s="32"/>
      <c r="U21" s="28">
        <f t="shared" si="2"/>
        <v>0</v>
      </c>
      <c r="V21" s="40"/>
      <c r="W21" s="98"/>
      <c r="X21" s="11"/>
      <c r="Y21" s="73">
        <f t="shared" si="3"/>
        <v>18</v>
      </c>
    </row>
    <row r="22" spans="1:25" ht="12.75">
      <c r="A22" s="121">
        <v>12</v>
      </c>
      <c r="B22" s="130" t="s">
        <v>575</v>
      </c>
      <c r="C22" s="127" t="s">
        <v>576</v>
      </c>
      <c r="D22" s="86"/>
      <c r="E22" s="33"/>
      <c r="F22" s="32"/>
      <c r="G22" s="33"/>
      <c r="H22" s="32"/>
      <c r="I22" s="28">
        <f t="shared" si="0"/>
        <v>0</v>
      </c>
      <c r="J22" s="11"/>
      <c r="K22" s="31"/>
      <c r="L22" s="32"/>
      <c r="M22" s="33"/>
      <c r="N22" s="32"/>
      <c r="O22" s="28">
        <f t="shared" si="1"/>
        <v>0</v>
      </c>
      <c r="P22" s="11"/>
      <c r="Q22" s="31">
        <v>9</v>
      </c>
      <c r="R22" s="32" t="s">
        <v>571</v>
      </c>
      <c r="S22" s="33">
        <v>9</v>
      </c>
      <c r="T22" s="32" t="s">
        <v>356</v>
      </c>
      <c r="U22" s="28">
        <f t="shared" si="2"/>
        <v>18</v>
      </c>
      <c r="V22" s="40"/>
      <c r="W22" s="98"/>
      <c r="X22" s="11"/>
      <c r="Y22" s="73">
        <f t="shared" si="3"/>
        <v>18</v>
      </c>
    </row>
    <row r="23" spans="1:25" ht="12.75">
      <c r="A23" s="121">
        <v>13</v>
      </c>
      <c r="B23" s="130" t="s">
        <v>417</v>
      </c>
      <c r="C23" s="127" t="s">
        <v>316</v>
      </c>
      <c r="D23" s="86"/>
      <c r="E23" s="33" t="s">
        <v>382</v>
      </c>
      <c r="F23" s="32" t="s">
        <v>356</v>
      </c>
      <c r="G23" s="33" t="s">
        <v>382</v>
      </c>
      <c r="H23" s="32" t="s">
        <v>380</v>
      </c>
      <c r="I23" s="28">
        <f t="shared" si="0"/>
        <v>0</v>
      </c>
      <c r="J23" s="11"/>
      <c r="K23" s="31">
        <v>5</v>
      </c>
      <c r="L23" s="32" t="s">
        <v>432</v>
      </c>
      <c r="M23" s="33">
        <v>4</v>
      </c>
      <c r="N23" s="32" t="s">
        <v>66</v>
      </c>
      <c r="O23" s="28">
        <f t="shared" si="1"/>
        <v>9</v>
      </c>
      <c r="P23" s="11"/>
      <c r="Q23" s="31">
        <v>4</v>
      </c>
      <c r="R23" s="32" t="s">
        <v>559</v>
      </c>
      <c r="S23" s="33">
        <v>4</v>
      </c>
      <c r="T23" s="32" t="s">
        <v>377</v>
      </c>
      <c r="U23" s="28">
        <f t="shared" si="2"/>
        <v>8</v>
      </c>
      <c r="V23" s="40"/>
      <c r="W23" s="98"/>
      <c r="X23" s="11"/>
      <c r="Y23" s="73">
        <f>SUM(I23,O23,U23)</f>
        <v>17</v>
      </c>
    </row>
    <row r="24" spans="1:25" ht="12.75">
      <c r="A24" s="121">
        <v>14</v>
      </c>
      <c r="B24" s="130" t="s">
        <v>596</v>
      </c>
      <c r="C24" s="127" t="s">
        <v>221</v>
      </c>
      <c r="D24" s="86"/>
      <c r="E24" s="33"/>
      <c r="F24" s="32"/>
      <c r="G24" s="33"/>
      <c r="H24" s="32"/>
      <c r="I24" s="28">
        <f aca="true" t="shared" si="4" ref="I24:I33">SUM(E24,G24)</f>
        <v>0</v>
      </c>
      <c r="J24" s="11"/>
      <c r="K24" s="31"/>
      <c r="L24" s="32"/>
      <c r="M24" s="33"/>
      <c r="N24" s="32"/>
      <c r="O24" s="28">
        <f aca="true" t="shared" si="5" ref="O24:O33">SUM(K24,M24)</f>
        <v>0</v>
      </c>
      <c r="P24" s="11"/>
      <c r="Q24" s="31">
        <v>7</v>
      </c>
      <c r="R24" s="32" t="s">
        <v>571</v>
      </c>
      <c r="S24" s="33">
        <v>9</v>
      </c>
      <c r="T24" s="32" t="s">
        <v>380</v>
      </c>
      <c r="U24" s="28">
        <f aca="true" t="shared" si="6" ref="U24:U33">SUM(Q24,S24)</f>
        <v>16</v>
      </c>
      <c r="V24" s="40"/>
      <c r="W24" s="98"/>
      <c r="X24" s="11"/>
      <c r="Y24" s="73">
        <f aca="true" t="shared" si="7" ref="Y24:Y33">SUM(I24,O24,U24)</f>
        <v>16</v>
      </c>
    </row>
    <row r="25" spans="1:25" ht="12.75">
      <c r="A25" s="121">
        <v>14</v>
      </c>
      <c r="B25" s="130" t="s">
        <v>622</v>
      </c>
      <c r="C25" s="127" t="s">
        <v>190</v>
      </c>
      <c r="D25" s="86"/>
      <c r="E25" s="33"/>
      <c r="F25" s="32"/>
      <c r="G25" s="33"/>
      <c r="H25" s="32"/>
      <c r="I25" s="28">
        <f t="shared" si="4"/>
        <v>0</v>
      </c>
      <c r="J25" s="11"/>
      <c r="K25" s="31"/>
      <c r="L25" s="32"/>
      <c r="M25" s="33"/>
      <c r="N25" s="32"/>
      <c r="O25" s="28">
        <f t="shared" si="5"/>
        <v>0</v>
      </c>
      <c r="P25" s="11"/>
      <c r="Q25" s="31">
        <v>7</v>
      </c>
      <c r="R25" s="32" t="s">
        <v>356</v>
      </c>
      <c r="S25" s="33">
        <v>9</v>
      </c>
      <c r="T25" s="32" t="s">
        <v>66</v>
      </c>
      <c r="U25" s="28">
        <f t="shared" si="6"/>
        <v>16</v>
      </c>
      <c r="V25" s="40"/>
      <c r="W25" s="98"/>
      <c r="X25" s="11"/>
      <c r="Y25" s="73">
        <f t="shared" si="7"/>
        <v>16</v>
      </c>
    </row>
    <row r="26" spans="1:25" ht="12.75">
      <c r="A26" s="121">
        <v>15</v>
      </c>
      <c r="B26" s="130" t="s">
        <v>502</v>
      </c>
      <c r="C26" s="127" t="s">
        <v>63</v>
      </c>
      <c r="D26" s="86"/>
      <c r="E26" s="33"/>
      <c r="F26" s="32"/>
      <c r="G26" s="33"/>
      <c r="H26" s="32"/>
      <c r="I26" s="28">
        <f t="shared" si="4"/>
        <v>0</v>
      </c>
      <c r="J26" s="11"/>
      <c r="K26" s="31">
        <v>7</v>
      </c>
      <c r="L26" s="32" t="s">
        <v>287</v>
      </c>
      <c r="M26" s="33">
        <v>7</v>
      </c>
      <c r="N26" s="32" t="s">
        <v>380</v>
      </c>
      <c r="O26" s="28">
        <f t="shared" si="5"/>
        <v>14</v>
      </c>
      <c r="P26" s="11"/>
      <c r="Q26" s="31"/>
      <c r="R26" s="32"/>
      <c r="S26" s="33"/>
      <c r="T26" s="32"/>
      <c r="U26" s="28">
        <f t="shared" si="6"/>
        <v>0</v>
      </c>
      <c r="V26" s="40"/>
      <c r="W26" s="98"/>
      <c r="X26" s="11"/>
      <c r="Y26" s="73">
        <f t="shared" si="7"/>
        <v>14</v>
      </c>
    </row>
    <row r="27" spans="1:25" ht="12.75">
      <c r="A27" s="121">
        <v>15</v>
      </c>
      <c r="B27" s="130" t="s">
        <v>503</v>
      </c>
      <c r="C27" s="127" t="s">
        <v>90</v>
      </c>
      <c r="D27" s="86"/>
      <c r="E27" s="33"/>
      <c r="F27" s="32"/>
      <c r="G27" s="33"/>
      <c r="H27" s="32"/>
      <c r="I27" s="28">
        <f t="shared" si="4"/>
        <v>0</v>
      </c>
      <c r="J27" s="11"/>
      <c r="K27" s="31">
        <v>5</v>
      </c>
      <c r="L27" s="32" t="s">
        <v>287</v>
      </c>
      <c r="M27" s="33">
        <v>9</v>
      </c>
      <c r="N27" s="32" t="s">
        <v>356</v>
      </c>
      <c r="O27" s="28">
        <f t="shared" si="5"/>
        <v>14</v>
      </c>
      <c r="P27" s="11"/>
      <c r="Q27" s="31"/>
      <c r="R27" s="32"/>
      <c r="S27" s="33"/>
      <c r="T27" s="32"/>
      <c r="U27" s="28">
        <f t="shared" si="6"/>
        <v>0</v>
      </c>
      <c r="V27" s="40"/>
      <c r="W27" s="98"/>
      <c r="X27" s="11"/>
      <c r="Y27" s="73">
        <f t="shared" si="7"/>
        <v>14</v>
      </c>
    </row>
    <row r="28" spans="1:25" ht="12.75">
      <c r="A28" s="121">
        <v>16</v>
      </c>
      <c r="B28" s="130" t="s">
        <v>211</v>
      </c>
      <c r="C28" s="127" t="s">
        <v>126</v>
      </c>
      <c r="D28" s="86"/>
      <c r="E28" s="33">
        <v>7</v>
      </c>
      <c r="F28" s="32" t="s">
        <v>62</v>
      </c>
      <c r="G28" s="33">
        <v>6</v>
      </c>
      <c r="H28" s="32" t="s">
        <v>377</v>
      </c>
      <c r="I28" s="28">
        <f t="shared" si="4"/>
        <v>13</v>
      </c>
      <c r="J28" s="11"/>
      <c r="K28" s="31"/>
      <c r="L28" s="32"/>
      <c r="M28" s="33"/>
      <c r="N28" s="32"/>
      <c r="O28" s="28">
        <f t="shared" si="5"/>
        <v>0</v>
      </c>
      <c r="P28" s="11"/>
      <c r="Q28" s="31"/>
      <c r="R28" s="32"/>
      <c r="S28" s="33"/>
      <c r="T28" s="32"/>
      <c r="U28" s="28">
        <f t="shared" si="6"/>
        <v>0</v>
      </c>
      <c r="V28" s="40"/>
      <c r="W28" s="98"/>
      <c r="X28" s="11"/>
      <c r="Y28" s="73">
        <f t="shared" si="7"/>
        <v>13</v>
      </c>
    </row>
    <row r="29" spans="1:25" ht="12.75">
      <c r="A29" s="121">
        <v>16</v>
      </c>
      <c r="B29" s="130" t="s">
        <v>597</v>
      </c>
      <c r="C29" s="127" t="s">
        <v>147</v>
      </c>
      <c r="D29" s="86"/>
      <c r="E29" s="33"/>
      <c r="F29" s="32"/>
      <c r="G29" s="33"/>
      <c r="H29" s="32"/>
      <c r="I29" s="28">
        <f t="shared" si="4"/>
        <v>0</v>
      </c>
      <c r="J29" s="11"/>
      <c r="K29" s="31"/>
      <c r="L29" s="32"/>
      <c r="M29" s="33"/>
      <c r="N29" s="32"/>
      <c r="O29" s="28">
        <f t="shared" si="5"/>
        <v>0</v>
      </c>
      <c r="P29" s="11"/>
      <c r="Q29" s="31">
        <v>7</v>
      </c>
      <c r="R29" s="32" t="s">
        <v>377</v>
      </c>
      <c r="S29" s="33">
        <v>6</v>
      </c>
      <c r="T29" s="32" t="s">
        <v>287</v>
      </c>
      <c r="U29" s="28">
        <f t="shared" si="6"/>
        <v>13</v>
      </c>
      <c r="V29" s="40"/>
      <c r="W29" s="98"/>
      <c r="X29" s="11"/>
      <c r="Y29" s="73">
        <f t="shared" si="7"/>
        <v>13</v>
      </c>
    </row>
    <row r="30" spans="1:25" ht="12.75">
      <c r="A30" s="121">
        <v>16</v>
      </c>
      <c r="B30" s="130" t="s">
        <v>598</v>
      </c>
      <c r="C30" s="127" t="s">
        <v>184</v>
      </c>
      <c r="D30" s="86"/>
      <c r="E30" s="33"/>
      <c r="F30" s="32"/>
      <c r="G30" s="33"/>
      <c r="H30" s="32"/>
      <c r="I30" s="28">
        <f t="shared" si="4"/>
        <v>0</v>
      </c>
      <c r="J30" s="11"/>
      <c r="K30" s="31"/>
      <c r="L30" s="32"/>
      <c r="M30" s="33"/>
      <c r="N30" s="32"/>
      <c r="O30" s="28">
        <f t="shared" si="5"/>
        <v>0</v>
      </c>
      <c r="P30" s="11"/>
      <c r="Q30" s="31">
        <v>6</v>
      </c>
      <c r="R30" s="32" t="s">
        <v>377</v>
      </c>
      <c r="S30" s="33">
        <v>7</v>
      </c>
      <c r="T30" s="32" t="s">
        <v>287</v>
      </c>
      <c r="U30" s="28">
        <f t="shared" si="6"/>
        <v>13</v>
      </c>
      <c r="V30" s="40"/>
      <c r="W30" s="98"/>
      <c r="X30" s="11"/>
      <c r="Y30" s="73">
        <f t="shared" si="7"/>
        <v>13</v>
      </c>
    </row>
    <row r="31" spans="1:25" ht="12.75">
      <c r="A31" s="121">
        <v>16</v>
      </c>
      <c r="B31" s="130" t="s">
        <v>601</v>
      </c>
      <c r="C31" s="127" t="s">
        <v>147</v>
      </c>
      <c r="D31" s="86"/>
      <c r="E31" s="33"/>
      <c r="F31" s="32"/>
      <c r="G31" s="33"/>
      <c r="H31" s="32"/>
      <c r="I31" s="28">
        <f t="shared" si="4"/>
        <v>0</v>
      </c>
      <c r="J31" s="11"/>
      <c r="K31" s="31"/>
      <c r="L31" s="32"/>
      <c r="M31" s="33"/>
      <c r="N31" s="32"/>
      <c r="O31" s="28">
        <f t="shared" si="5"/>
        <v>0</v>
      </c>
      <c r="P31" s="11"/>
      <c r="Q31" s="31">
        <v>7</v>
      </c>
      <c r="R31" s="32" t="s">
        <v>380</v>
      </c>
      <c r="S31" s="33">
        <v>6</v>
      </c>
      <c r="T31" s="32" t="s">
        <v>374</v>
      </c>
      <c r="U31" s="28">
        <f t="shared" si="6"/>
        <v>13</v>
      </c>
      <c r="V31" s="40"/>
      <c r="W31" s="98"/>
      <c r="X31" s="11"/>
      <c r="Y31" s="73">
        <f t="shared" si="7"/>
        <v>13</v>
      </c>
    </row>
    <row r="32" spans="1:25" ht="12.75">
      <c r="A32" s="121">
        <v>17</v>
      </c>
      <c r="B32" s="130" t="s">
        <v>320</v>
      </c>
      <c r="C32" s="127" t="s">
        <v>465</v>
      </c>
      <c r="D32" s="86"/>
      <c r="E32" s="33">
        <v>5</v>
      </c>
      <c r="F32" s="32" t="s">
        <v>287</v>
      </c>
      <c r="G32" s="33">
        <v>7</v>
      </c>
      <c r="H32" s="32" t="s">
        <v>374</v>
      </c>
      <c r="I32" s="28">
        <f t="shared" si="4"/>
        <v>12</v>
      </c>
      <c r="J32" s="11"/>
      <c r="K32" s="31" t="s">
        <v>382</v>
      </c>
      <c r="L32" s="32" t="s">
        <v>62</v>
      </c>
      <c r="M32" s="33" t="s">
        <v>382</v>
      </c>
      <c r="N32" s="32" t="s">
        <v>380</v>
      </c>
      <c r="O32" s="28">
        <f t="shared" si="5"/>
        <v>0</v>
      </c>
      <c r="P32" s="11"/>
      <c r="Q32" s="31"/>
      <c r="R32" s="32"/>
      <c r="S32" s="33"/>
      <c r="T32" s="32"/>
      <c r="U32" s="28">
        <f t="shared" si="6"/>
        <v>0</v>
      </c>
      <c r="V32" s="40"/>
      <c r="W32" s="98"/>
      <c r="X32" s="11"/>
      <c r="Y32" s="73">
        <f t="shared" si="7"/>
        <v>12</v>
      </c>
    </row>
    <row r="33" spans="1:25" ht="12.75">
      <c r="A33" s="121">
        <v>17</v>
      </c>
      <c r="B33" s="130" t="s">
        <v>466</v>
      </c>
      <c r="C33" s="127" t="s">
        <v>264</v>
      </c>
      <c r="D33" s="86"/>
      <c r="E33" s="33"/>
      <c r="F33" s="32"/>
      <c r="G33" s="33"/>
      <c r="H33" s="32"/>
      <c r="I33" s="28">
        <f t="shared" si="4"/>
        <v>0</v>
      </c>
      <c r="J33" s="11"/>
      <c r="K33" s="31">
        <v>6</v>
      </c>
      <c r="L33" s="32" t="s">
        <v>62</v>
      </c>
      <c r="M33" s="33">
        <v>6</v>
      </c>
      <c r="N33" s="32" t="s">
        <v>287</v>
      </c>
      <c r="O33" s="28">
        <f t="shared" si="5"/>
        <v>12</v>
      </c>
      <c r="P33" s="11"/>
      <c r="Q33" s="31"/>
      <c r="R33" s="32"/>
      <c r="S33" s="33"/>
      <c r="T33" s="32"/>
      <c r="U33" s="28">
        <f t="shared" si="6"/>
        <v>0</v>
      </c>
      <c r="V33" s="40"/>
      <c r="W33" s="98"/>
      <c r="X33" s="11"/>
      <c r="Y33" s="73">
        <f t="shared" si="7"/>
        <v>12</v>
      </c>
    </row>
    <row r="34" spans="1:25" ht="12.75">
      <c r="A34" s="121">
        <v>18</v>
      </c>
      <c r="B34" s="130" t="s">
        <v>127</v>
      </c>
      <c r="C34" s="127" t="s">
        <v>465</v>
      </c>
      <c r="D34" s="86"/>
      <c r="E34" s="33">
        <v>5</v>
      </c>
      <c r="F34" s="32" t="s">
        <v>61</v>
      </c>
      <c r="G34" s="33">
        <v>0</v>
      </c>
      <c r="H34" s="32" t="s">
        <v>377</v>
      </c>
      <c r="I34" s="28">
        <f>SUM(E34,G34)</f>
        <v>5</v>
      </c>
      <c r="J34" s="11"/>
      <c r="K34" s="31" t="s">
        <v>382</v>
      </c>
      <c r="L34" s="32" t="s">
        <v>432</v>
      </c>
      <c r="M34" s="33" t="s">
        <v>382</v>
      </c>
      <c r="N34" s="32" t="s">
        <v>356</v>
      </c>
      <c r="O34" s="28">
        <f>SUM(K34,M34)</f>
        <v>0</v>
      </c>
      <c r="P34" s="11"/>
      <c r="Q34" s="31">
        <v>6</v>
      </c>
      <c r="R34" s="32" t="s">
        <v>380</v>
      </c>
      <c r="S34" s="33">
        <v>0</v>
      </c>
      <c r="T34" s="32" t="s">
        <v>356</v>
      </c>
      <c r="U34" s="28">
        <f>SUM(Q34,S34)</f>
        <v>6</v>
      </c>
      <c r="V34" s="40"/>
      <c r="W34" s="98"/>
      <c r="X34" s="11"/>
      <c r="Y34" s="73">
        <f>SUM(I34,O34,U34)</f>
        <v>11</v>
      </c>
    </row>
    <row r="35" spans="1:25" ht="12.75">
      <c r="A35" s="121">
        <v>18</v>
      </c>
      <c r="B35" s="130" t="s">
        <v>262</v>
      </c>
      <c r="C35" s="127" t="s">
        <v>465</v>
      </c>
      <c r="D35" s="86"/>
      <c r="E35" s="33">
        <v>6</v>
      </c>
      <c r="F35" s="32" t="s">
        <v>66</v>
      </c>
      <c r="G35" s="33">
        <v>5</v>
      </c>
      <c r="H35" s="32" t="s">
        <v>380</v>
      </c>
      <c r="I35" s="28">
        <f>SUM(E35,G35)</f>
        <v>11</v>
      </c>
      <c r="J35" s="11"/>
      <c r="K35" s="31" t="s">
        <v>382</v>
      </c>
      <c r="L35" s="32" t="s">
        <v>287</v>
      </c>
      <c r="M35" s="33" t="s">
        <v>382</v>
      </c>
      <c r="N35" s="32" t="s">
        <v>356</v>
      </c>
      <c r="O35" s="28">
        <f>SUM(K35,M35)</f>
        <v>0</v>
      </c>
      <c r="P35" s="11"/>
      <c r="Q35" s="31"/>
      <c r="R35" s="32"/>
      <c r="S35" s="33"/>
      <c r="T35" s="32"/>
      <c r="U35" s="28">
        <f>SUM(Q35,S35)</f>
        <v>0</v>
      </c>
      <c r="V35" s="40"/>
      <c r="W35" s="98"/>
      <c r="X35" s="11"/>
      <c r="Y35" s="73">
        <f>SUM(I35,O35,U35)</f>
        <v>11</v>
      </c>
    </row>
    <row r="36" spans="1:25" ht="12.75">
      <c r="A36" s="121">
        <v>19</v>
      </c>
      <c r="B36" s="130" t="s">
        <v>319</v>
      </c>
      <c r="C36" s="127" t="s">
        <v>95</v>
      </c>
      <c r="D36" s="86"/>
      <c r="E36" s="33">
        <v>6</v>
      </c>
      <c r="F36" s="32" t="s">
        <v>287</v>
      </c>
      <c r="G36" s="33">
        <v>4</v>
      </c>
      <c r="H36" s="32" t="s">
        <v>377</v>
      </c>
      <c r="I36" s="28">
        <f t="shared" si="0"/>
        <v>10</v>
      </c>
      <c r="J36" s="11"/>
      <c r="K36" s="31"/>
      <c r="L36" s="32"/>
      <c r="M36" s="33"/>
      <c r="N36" s="32"/>
      <c r="O36" s="28">
        <f t="shared" si="1"/>
        <v>0</v>
      </c>
      <c r="P36" s="11"/>
      <c r="Q36" s="31"/>
      <c r="R36" s="32"/>
      <c r="S36" s="33"/>
      <c r="T36" s="32"/>
      <c r="U36" s="28">
        <f t="shared" si="2"/>
        <v>0</v>
      </c>
      <c r="V36" s="40"/>
      <c r="W36" s="98"/>
      <c r="X36" s="11"/>
      <c r="Y36" s="73">
        <f>SUM(I36,O36,U36)</f>
        <v>10</v>
      </c>
    </row>
    <row r="37" spans="1:25" ht="12.75">
      <c r="A37" s="121">
        <v>19</v>
      </c>
      <c r="B37" s="130" t="s">
        <v>504</v>
      </c>
      <c r="C37" s="127" t="s">
        <v>316</v>
      </c>
      <c r="D37" s="86"/>
      <c r="E37" s="33"/>
      <c r="F37" s="32"/>
      <c r="G37" s="33"/>
      <c r="H37" s="32"/>
      <c r="I37" s="28">
        <f>SUM(E37,G37)</f>
        <v>0</v>
      </c>
      <c r="J37" s="11"/>
      <c r="K37" s="31">
        <v>3</v>
      </c>
      <c r="L37" s="32" t="s">
        <v>287</v>
      </c>
      <c r="M37" s="33">
        <v>7</v>
      </c>
      <c r="N37" s="32" t="s">
        <v>356</v>
      </c>
      <c r="O37" s="28">
        <f>SUM(K37,M37)</f>
        <v>10</v>
      </c>
      <c r="P37" s="11"/>
      <c r="Q37" s="31"/>
      <c r="R37" s="32"/>
      <c r="S37" s="33"/>
      <c r="T37" s="32"/>
      <c r="U37" s="28">
        <f>SUM(Q37,S37)</f>
        <v>0</v>
      </c>
      <c r="V37" s="40"/>
      <c r="W37" s="98"/>
      <c r="X37" s="11"/>
      <c r="Y37" s="73">
        <f>SUM(I37,O37,U37)</f>
        <v>10</v>
      </c>
    </row>
    <row r="39" spans="1:25" ht="12.75">
      <c r="A39" s="12" t="s">
        <v>82</v>
      </c>
      <c r="Y39" s="75" t="s">
        <v>632</v>
      </c>
    </row>
    <row r="40" ht="12.75">
      <c r="A40" s="12" t="s">
        <v>7</v>
      </c>
    </row>
    <row r="41" spans="1:25" ht="13.5" thickBot="1">
      <c r="A41" s="24" t="s">
        <v>3</v>
      </c>
      <c r="B41" s="18" t="s">
        <v>0</v>
      </c>
      <c r="C41" s="19" t="s">
        <v>60</v>
      </c>
      <c r="D41" s="19"/>
      <c r="E41" s="20"/>
      <c r="F41" s="21" t="s">
        <v>1</v>
      </c>
      <c r="G41" s="21"/>
      <c r="H41" s="21"/>
      <c r="I41" s="19" t="s">
        <v>4</v>
      </c>
      <c r="J41" s="21"/>
      <c r="K41" s="21"/>
      <c r="L41" s="21" t="s">
        <v>2</v>
      </c>
      <c r="M41" s="21"/>
      <c r="N41" s="21"/>
      <c r="O41" s="19" t="s">
        <v>4</v>
      </c>
      <c r="P41" s="20"/>
      <c r="Q41" s="22"/>
      <c r="R41" s="21" t="s">
        <v>32</v>
      </c>
      <c r="S41" s="21"/>
      <c r="T41" s="21"/>
      <c r="U41" s="19" t="s">
        <v>4</v>
      </c>
      <c r="V41" s="19"/>
      <c r="W41" s="23" t="s">
        <v>634</v>
      </c>
      <c r="X41" s="11"/>
      <c r="Y41" s="24" t="s">
        <v>31</v>
      </c>
    </row>
    <row r="42" spans="1:25" ht="13.5" thickTop="1">
      <c r="A42" s="121">
        <v>20</v>
      </c>
      <c r="B42" s="130" t="s">
        <v>600</v>
      </c>
      <c r="C42" s="127" t="s">
        <v>184</v>
      </c>
      <c r="D42" s="86"/>
      <c r="E42" s="33"/>
      <c r="F42" s="32"/>
      <c r="G42" s="33"/>
      <c r="H42" s="32"/>
      <c r="I42" s="28">
        <f>SUM(E42,G42)</f>
        <v>0</v>
      </c>
      <c r="J42" s="11"/>
      <c r="K42" s="31"/>
      <c r="L42" s="32"/>
      <c r="M42" s="33"/>
      <c r="N42" s="32"/>
      <c r="O42" s="28">
        <f>SUM(K42,M42)</f>
        <v>0</v>
      </c>
      <c r="P42" s="11"/>
      <c r="Q42" s="31">
        <v>3</v>
      </c>
      <c r="R42" s="32" t="s">
        <v>377</v>
      </c>
      <c r="S42" s="33">
        <v>4</v>
      </c>
      <c r="T42" s="32" t="s">
        <v>287</v>
      </c>
      <c r="U42" s="28">
        <f>SUM(Q42,S42)</f>
        <v>7</v>
      </c>
      <c r="V42" s="40"/>
      <c r="W42" s="98"/>
      <c r="X42" s="11"/>
      <c r="Y42" s="73">
        <f>SUM(I42,O42,U42)</f>
        <v>7</v>
      </c>
    </row>
    <row r="43" spans="1:25" ht="12.75">
      <c r="A43" s="121">
        <v>21</v>
      </c>
      <c r="B43" s="130" t="s">
        <v>505</v>
      </c>
      <c r="C43" s="127" t="s">
        <v>90</v>
      </c>
      <c r="D43" s="86"/>
      <c r="E43" s="33"/>
      <c r="F43" s="32"/>
      <c r="G43" s="33"/>
      <c r="H43" s="32"/>
      <c r="I43" s="28">
        <f aca="true" t="shared" si="8" ref="I43:I57">SUM(E43,G43)</f>
        <v>0</v>
      </c>
      <c r="J43" s="11"/>
      <c r="K43" s="31">
        <v>0</v>
      </c>
      <c r="L43" s="32" t="s">
        <v>287</v>
      </c>
      <c r="M43" s="33">
        <v>6</v>
      </c>
      <c r="N43" s="32" t="s">
        <v>377</v>
      </c>
      <c r="O43" s="28">
        <f aca="true" t="shared" si="9" ref="O43:O57">SUM(K43,M43)</f>
        <v>6</v>
      </c>
      <c r="P43" s="11"/>
      <c r="Q43" s="31"/>
      <c r="R43" s="32"/>
      <c r="S43" s="33"/>
      <c r="T43" s="32"/>
      <c r="U43" s="28">
        <f aca="true" t="shared" si="10" ref="U43:U57">SUM(Q43,S43)</f>
        <v>0</v>
      </c>
      <c r="V43" s="40"/>
      <c r="W43" s="73"/>
      <c r="X43" s="11"/>
      <c r="Y43" s="73">
        <f aca="true" t="shared" si="11" ref="Y43:Y57">SUM(I43,O43,U43)</f>
        <v>6</v>
      </c>
    </row>
    <row r="44" spans="1:25" ht="12.75">
      <c r="A44" s="121">
        <v>22</v>
      </c>
      <c r="B44" s="130" t="s">
        <v>323</v>
      </c>
      <c r="C44" s="127" t="s">
        <v>132</v>
      </c>
      <c r="D44" s="86"/>
      <c r="E44" s="33">
        <v>2</v>
      </c>
      <c r="F44" s="32" t="s">
        <v>287</v>
      </c>
      <c r="G44" s="33">
        <v>3</v>
      </c>
      <c r="H44" s="32" t="s">
        <v>356</v>
      </c>
      <c r="I44" s="28">
        <f t="shared" si="8"/>
        <v>5</v>
      </c>
      <c r="J44" s="11"/>
      <c r="K44" s="31"/>
      <c r="L44" s="32"/>
      <c r="M44" s="33"/>
      <c r="N44" s="32"/>
      <c r="O44" s="28">
        <f t="shared" si="9"/>
        <v>0</v>
      </c>
      <c r="P44" s="11"/>
      <c r="Q44" s="31"/>
      <c r="R44" s="32"/>
      <c r="S44" s="33"/>
      <c r="T44" s="32"/>
      <c r="U44" s="28">
        <f t="shared" si="10"/>
        <v>0</v>
      </c>
      <c r="V44" s="40"/>
      <c r="W44" s="98"/>
      <c r="X44" s="11"/>
      <c r="Y44" s="98">
        <f t="shared" si="11"/>
        <v>5</v>
      </c>
    </row>
    <row r="45" spans="1:25" ht="12.75">
      <c r="A45" s="121">
        <v>22</v>
      </c>
      <c r="B45" s="130" t="s">
        <v>441</v>
      </c>
      <c r="C45" s="127" t="s">
        <v>158</v>
      </c>
      <c r="D45" s="86"/>
      <c r="E45" s="33"/>
      <c r="F45" s="32"/>
      <c r="G45" s="33"/>
      <c r="H45" s="32"/>
      <c r="I45" s="28">
        <f t="shared" si="8"/>
        <v>0</v>
      </c>
      <c r="J45" s="11"/>
      <c r="K45" s="31">
        <v>4</v>
      </c>
      <c r="L45" s="32" t="s">
        <v>432</v>
      </c>
      <c r="M45" s="33">
        <v>1</v>
      </c>
      <c r="N45" s="32" t="s">
        <v>287</v>
      </c>
      <c r="O45" s="28">
        <f t="shared" si="9"/>
        <v>5</v>
      </c>
      <c r="P45" s="11"/>
      <c r="Q45" s="31"/>
      <c r="R45" s="32"/>
      <c r="S45" s="33"/>
      <c r="T45" s="32"/>
      <c r="U45" s="28">
        <f t="shared" si="10"/>
        <v>0</v>
      </c>
      <c r="V45" s="40"/>
      <c r="W45" s="98"/>
      <c r="X45" s="11"/>
      <c r="Y45" s="73">
        <f t="shared" si="11"/>
        <v>5</v>
      </c>
    </row>
    <row r="46" spans="1:25" ht="12.75">
      <c r="A46" s="121">
        <v>22</v>
      </c>
      <c r="B46" s="130" t="s">
        <v>467</v>
      </c>
      <c r="C46" s="127" t="s">
        <v>64</v>
      </c>
      <c r="D46" s="86"/>
      <c r="E46" s="33"/>
      <c r="F46" s="32"/>
      <c r="G46" s="33"/>
      <c r="H46" s="32"/>
      <c r="I46" s="28">
        <f t="shared" si="8"/>
        <v>0</v>
      </c>
      <c r="J46" s="11"/>
      <c r="K46" s="31">
        <v>5</v>
      </c>
      <c r="L46" s="32" t="s">
        <v>62</v>
      </c>
      <c r="M46" s="33">
        <v>0</v>
      </c>
      <c r="N46" s="32" t="s">
        <v>287</v>
      </c>
      <c r="O46" s="28">
        <f t="shared" si="9"/>
        <v>5</v>
      </c>
      <c r="P46" s="11"/>
      <c r="Q46" s="31"/>
      <c r="R46" s="32"/>
      <c r="S46" s="33"/>
      <c r="T46" s="32"/>
      <c r="U46" s="28">
        <f t="shared" si="10"/>
        <v>0</v>
      </c>
      <c r="V46" s="40"/>
      <c r="W46" s="98"/>
      <c r="X46" s="11"/>
      <c r="Y46" s="73">
        <f t="shared" si="11"/>
        <v>5</v>
      </c>
    </row>
    <row r="47" spans="1:25" ht="12.75">
      <c r="A47" s="121">
        <v>22</v>
      </c>
      <c r="B47" s="130" t="s">
        <v>599</v>
      </c>
      <c r="C47" s="127" t="s">
        <v>442</v>
      </c>
      <c r="D47" s="86"/>
      <c r="E47" s="33"/>
      <c r="F47" s="32"/>
      <c r="G47" s="33"/>
      <c r="H47" s="32"/>
      <c r="I47" s="28">
        <f t="shared" si="8"/>
        <v>0</v>
      </c>
      <c r="J47" s="11"/>
      <c r="K47" s="31"/>
      <c r="L47" s="32"/>
      <c r="M47" s="33"/>
      <c r="N47" s="32"/>
      <c r="O47" s="28">
        <f t="shared" si="9"/>
        <v>0</v>
      </c>
      <c r="P47" s="11"/>
      <c r="Q47" s="31">
        <v>5</v>
      </c>
      <c r="R47" s="32" t="s">
        <v>377</v>
      </c>
      <c r="S47" s="33" t="s">
        <v>382</v>
      </c>
      <c r="T47" s="32" t="s">
        <v>287</v>
      </c>
      <c r="U47" s="28">
        <f t="shared" si="10"/>
        <v>5</v>
      </c>
      <c r="V47" s="40"/>
      <c r="W47" s="98"/>
      <c r="X47" s="11"/>
      <c r="Y47" s="73">
        <f t="shared" si="11"/>
        <v>5</v>
      </c>
    </row>
    <row r="48" spans="1:25" ht="12.75">
      <c r="A48" s="121">
        <v>23</v>
      </c>
      <c r="B48" s="130" t="s">
        <v>128</v>
      </c>
      <c r="C48" s="127" t="s">
        <v>465</v>
      </c>
      <c r="D48" s="86"/>
      <c r="E48" s="33">
        <v>4</v>
      </c>
      <c r="F48" s="32" t="s">
        <v>61</v>
      </c>
      <c r="G48" s="33" t="s">
        <v>382</v>
      </c>
      <c r="H48" s="32" t="s">
        <v>380</v>
      </c>
      <c r="I48" s="28">
        <f t="shared" si="8"/>
        <v>4</v>
      </c>
      <c r="J48" s="11"/>
      <c r="K48" s="31" t="s">
        <v>382</v>
      </c>
      <c r="L48" s="32" t="s">
        <v>449</v>
      </c>
      <c r="M48" s="33" t="s">
        <v>382</v>
      </c>
      <c r="N48" s="32" t="s">
        <v>377</v>
      </c>
      <c r="O48" s="28">
        <f t="shared" si="9"/>
        <v>0</v>
      </c>
      <c r="P48" s="11"/>
      <c r="Q48" s="31" t="s">
        <v>382</v>
      </c>
      <c r="R48" s="32" t="s">
        <v>571</v>
      </c>
      <c r="S48" s="33" t="s">
        <v>382</v>
      </c>
      <c r="T48" s="32" t="s">
        <v>347</v>
      </c>
      <c r="U48" s="28">
        <f t="shared" si="10"/>
        <v>0</v>
      </c>
      <c r="V48" s="40"/>
      <c r="W48" s="98"/>
      <c r="X48" s="11"/>
      <c r="Y48" s="73">
        <f t="shared" si="11"/>
        <v>4</v>
      </c>
    </row>
    <row r="49" spans="1:25" ht="12.75">
      <c r="A49" s="121">
        <v>23</v>
      </c>
      <c r="B49" s="130" t="s">
        <v>506</v>
      </c>
      <c r="C49" s="127" t="s">
        <v>445</v>
      </c>
      <c r="D49" s="86"/>
      <c r="E49" s="33"/>
      <c r="F49" s="32"/>
      <c r="G49" s="33"/>
      <c r="H49" s="32"/>
      <c r="I49" s="28">
        <f t="shared" si="8"/>
        <v>0</v>
      </c>
      <c r="J49" s="11"/>
      <c r="K49" s="31" t="s">
        <v>358</v>
      </c>
      <c r="L49" s="32" t="s">
        <v>287</v>
      </c>
      <c r="M49" s="33">
        <v>4</v>
      </c>
      <c r="N49" s="32" t="s">
        <v>380</v>
      </c>
      <c r="O49" s="28">
        <f t="shared" si="9"/>
        <v>4</v>
      </c>
      <c r="P49" s="11"/>
      <c r="Q49" s="31"/>
      <c r="R49" s="32"/>
      <c r="S49" s="33"/>
      <c r="T49" s="32"/>
      <c r="U49" s="28">
        <f t="shared" si="10"/>
        <v>0</v>
      </c>
      <c r="V49" s="40"/>
      <c r="W49" s="98"/>
      <c r="X49" s="11"/>
      <c r="Y49" s="73">
        <f t="shared" si="11"/>
        <v>4</v>
      </c>
    </row>
    <row r="50" spans="1:25" ht="12.75">
      <c r="A50" s="121">
        <v>24</v>
      </c>
      <c r="B50" s="130" t="s">
        <v>322</v>
      </c>
      <c r="C50" s="127" t="s">
        <v>64</v>
      </c>
      <c r="D50" s="86"/>
      <c r="E50" s="33">
        <v>3</v>
      </c>
      <c r="F50" s="32" t="s">
        <v>287</v>
      </c>
      <c r="G50" s="33" t="s">
        <v>382</v>
      </c>
      <c r="H50" s="32" t="s">
        <v>380</v>
      </c>
      <c r="I50" s="28">
        <f t="shared" si="8"/>
        <v>3</v>
      </c>
      <c r="J50" s="11"/>
      <c r="K50" s="31"/>
      <c r="L50" s="32"/>
      <c r="M50" s="33"/>
      <c r="N50" s="32"/>
      <c r="O50" s="28">
        <f t="shared" si="9"/>
        <v>0</v>
      </c>
      <c r="P50" s="11"/>
      <c r="Q50" s="31"/>
      <c r="R50" s="32"/>
      <c r="S50" s="33"/>
      <c r="T50" s="32"/>
      <c r="U50" s="28">
        <f t="shared" si="10"/>
        <v>0</v>
      </c>
      <c r="V50" s="40"/>
      <c r="W50" s="98"/>
      <c r="X50" s="11"/>
      <c r="Y50" s="73">
        <f t="shared" si="11"/>
        <v>3</v>
      </c>
    </row>
    <row r="51" spans="1:25" ht="12.75">
      <c r="A51" s="121">
        <v>25</v>
      </c>
      <c r="B51" s="130" t="s">
        <v>482</v>
      </c>
      <c r="C51" s="127" t="s">
        <v>316</v>
      </c>
      <c r="D51" s="86"/>
      <c r="E51" s="33"/>
      <c r="F51" s="32"/>
      <c r="G51" s="33"/>
      <c r="H51" s="32"/>
      <c r="I51" s="28">
        <f t="shared" si="8"/>
        <v>0</v>
      </c>
      <c r="J51" s="11"/>
      <c r="K51" s="31" t="s">
        <v>358</v>
      </c>
      <c r="L51" s="32" t="s">
        <v>66</v>
      </c>
      <c r="M51" s="33">
        <v>2</v>
      </c>
      <c r="N51" s="32" t="s">
        <v>287</v>
      </c>
      <c r="O51" s="28">
        <f t="shared" si="9"/>
        <v>2</v>
      </c>
      <c r="P51" s="11"/>
      <c r="Q51" s="31"/>
      <c r="R51" s="32"/>
      <c r="S51" s="33"/>
      <c r="T51" s="32"/>
      <c r="U51" s="28">
        <f t="shared" si="10"/>
        <v>0</v>
      </c>
      <c r="V51" s="40"/>
      <c r="W51" s="98"/>
      <c r="X51" s="11"/>
      <c r="Y51" s="73">
        <f t="shared" si="11"/>
        <v>2</v>
      </c>
    </row>
    <row r="52" spans="1:25" ht="12.75">
      <c r="A52" s="121">
        <v>26</v>
      </c>
      <c r="B52" s="130" t="s">
        <v>324</v>
      </c>
      <c r="C52" s="127" t="s">
        <v>64</v>
      </c>
      <c r="D52" s="86"/>
      <c r="E52" s="33">
        <v>1</v>
      </c>
      <c r="F52" s="32" t="s">
        <v>287</v>
      </c>
      <c r="G52" s="33"/>
      <c r="H52" s="32"/>
      <c r="I52" s="28">
        <f t="shared" si="8"/>
        <v>1</v>
      </c>
      <c r="J52" s="11"/>
      <c r="K52" s="31"/>
      <c r="L52" s="32"/>
      <c r="M52" s="33"/>
      <c r="N52" s="32"/>
      <c r="O52" s="28">
        <f t="shared" si="9"/>
        <v>0</v>
      </c>
      <c r="P52" s="11"/>
      <c r="Q52" s="31"/>
      <c r="R52" s="32"/>
      <c r="S52" s="33"/>
      <c r="T52" s="32"/>
      <c r="U52" s="28">
        <f t="shared" si="10"/>
        <v>0</v>
      </c>
      <c r="V52" s="40"/>
      <c r="W52" s="98"/>
      <c r="X52" s="11"/>
      <c r="Y52" s="73">
        <f t="shared" si="11"/>
        <v>1</v>
      </c>
    </row>
    <row r="53" spans="1:25" ht="12.75">
      <c r="A53" s="121" t="s">
        <v>71</v>
      </c>
      <c r="B53" s="130" t="s">
        <v>538</v>
      </c>
      <c r="C53" s="127" t="s">
        <v>67</v>
      </c>
      <c r="D53" s="86"/>
      <c r="E53" s="33"/>
      <c r="F53" s="32"/>
      <c r="G53" s="33"/>
      <c r="H53" s="32"/>
      <c r="I53" s="28">
        <f t="shared" si="8"/>
        <v>0</v>
      </c>
      <c r="J53" s="11"/>
      <c r="K53" s="31" t="s">
        <v>382</v>
      </c>
      <c r="L53" s="32" t="s">
        <v>432</v>
      </c>
      <c r="M53" s="33" t="s">
        <v>382</v>
      </c>
      <c r="N53" s="32" t="s">
        <v>66</v>
      </c>
      <c r="O53" s="28">
        <f t="shared" si="9"/>
        <v>0</v>
      </c>
      <c r="P53" s="11"/>
      <c r="Q53" s="31"/>
      <c r="R53" s="32"/>
      <c r="S53" s="33"/>
      <c r="T53" s="32"/>
      <c r="U53" s="28">
        <f t="shared" si="10"/>
        <v>0</v>
      </c>
      <c r="V53" s="40"/>
      <c r="W53" s="98"/>
      <c r="X53" s="11"/>
      <c r="Y53" s="73">
        <f t="shared" si="11"/>
        <v>0</v>
      </c>
    </row>
    <row r="54" spans="1:25" ht="12.75">
      <c r="A54" s="121" t="s">
        <v>71</v>
      </c>
      <c r="B54" s="130" t="s">
        <v>555</v>
      </c>
      <c r="C54" s="127" t="s">
        <v>64</v>
      </c>
      <c r="D54" s="86"/>
      <c r="E54" s="33"/>
      <c r="F54" s="32"/>
      <c r="G54" s="33"/>
      <c r="H54" s="32"/>
      <c r="I54" s="28">
        <f t="shared" si="8"/>
        <v>0</v>
      </c>
      <c r="J54" s="11"/>
      <c r="K54" s="31" t="s">
        <v>382</v>
      </c>
      <c r="L54" s="32" t="s">
        <v>287</v>
      </c>
      <c r="M54" s="33" t="s">
        <v>382</v>
      </c>
      <c r="N54" s="32" t="s">
        <v>356</v>
      </c>
      <c r="O54" s="28">
        <f t="shared" si="9"/>
        <v>0</v>
      </c>
      <c r="P54" s="11"/>
      <c r="Q54" s="31"/>
      <c r="R54" s="32"/>
      <c r="S54" s="33"/>
      <c r="T54" s="32"/>
      <c r="U54" s="28">
        <f t="shared" si="10"/>
        <v>0</v>
      </c>
      <c r="V54" s="40"/>
      <c r="W54" s="98"/>
      <c r="X54" s="11"/>
      <c r="Y54" s="73">
        <f t="shared" si="11"/>
        <v>0</v>
      </c>
    </row>
    <row r="55" spans="1:26" ht="12.75">
      <c r="A55" s="121" t="s">
        <v>71</v>
      </c>
      <c r="B55" s="130" t="s">
        <v>404</v>
      </c>
      <c r="C55" s="127" t="s">
        <v>465</v>
      </c>
      <c r="D55" s="86"/>
      <c r="E55" s="33" t="s">
        <v>382</v>
      </c>
      <c r="F55" s="32" t="s">
        <v>287</v>
      </c>
      <c r="G55" s="33" t="s">
        <v>382</v>
      </c>
      <c r="H55" s="32" t="s">
        <v>356</v>
      </c>
      <c r="I55" s="28">
        <f t="shared" si="8"/>
        <v>0</v>
      </c>
      <c r="J55" s="11"/>
      <c r="K55" s="31"/>
      <c r="L55" s="32"/>
      <c r="M55" s="33"/>
      <c r="N55" s="32"/>
      <c r="O55" s="28">
        <f t="shared" si="9"/>
        <v>0</v>
      </c>
      <c r="P55" s="11"/>
      <c r="Q55" s="31"/>
      <c r="R55" s="32"/>
      <c r="S55" s="33"/>
      <c r="T55" s="32"/>
      <c r="U55" s="28">
        <f t="shared" si="10"/>
        <v>0</v>
      </c>
      <c r="V55" s="40"/>
      <c r="W55" s="98"/>
      <c r="X55" s="11"/>
      <c r="Y55" s="73">
        <f t="shared" si="11"/>
        <v>0</v>
      </c>
      <c r="Z55" s="120"/>
    </row>
    <row r="56" spans="1:26" ht="12.75">
      <c r="A56" s="121" t="s">
        <v>71</v>
      </c>
      <c r="B56" s="130" t="s">
        <v>405</v>
      </c>
      <c r="C56" s="127" t="s">
        <v>316</v>
      </c>
      <c r="D56" s="86"/>
      <c r="E56" s="33" t="s">
        <v>382</v>
      </c>
      <c r="F56" s="32" t="s">
        <v>287</v>
      </c>
      <c r="G56" s="33" t="s">
        <v>382</v>
      </c>
      <c r="H56" s="32" t="s">
        <v>380</v>
      </c>
      <c r="I56" s="28">
        <f t="shared" si="8"/>
        <v>0</v>
      </c>
      <c r="J56" s="11"/>
      <c r="K56" s="31"/>
      <c r="L56" s="32"/>
      <c r="M56" s="33"/>
      <c r="N56" s="32"/>
      <c r="O56" s="28">
        <f t="shared" si="9"/>
        <v>0</v>
      </c>
      <c r="P56" s="11"/>
      <c r="Q56" s="31"/>
      <c r="R56" s="32"/>
      <c r="S56" s="33"/>
      <c r="T56" s="32"/>
      <c r="U56" s="28">
        <f t="shared" si="10"/>
        <v>0</v>
      </c>
      <c r="V56" s="40"/>
      <c r="W56" s="98"/>
      <c r="X56" s="11"/>
      <c r="Y56" s="73">
        <f t="shared" si="11"/>
        <v>0</v>
      </c>
      <c r="Z56" s="120"/>
    </row>
    <row r="57" spans="1:26" ht="12.75">
      <c r="A57" s="121" t="s">
        <v>71</v>
      </c>
      <c r="B57" s="130" t="s">
        <v>523</v>
      </c>
      <c r="C57" s="127" t="s">
        <v>64</v>
      </c>
      <c r="D57" s="86"/>
      <c r="E57" s="33"/>
      <c r="F57" s="32"/>
      <c r="G57" s="33"/>
      <c r="H57" s="32"/>
      <c r="I57" s="28">
        <f t="shared" si="8"/>
        <v>0</v>
      </c>
      <c r="J57" s="11"/>
      <c r="K57" s="31" t="s">
        <v>358</v>
      </c>
      <c r="L57" s="32" t="s">
        <v>356</v>
      </c>
      <c r="M57" s="33" t="s">
        <v>382</v>
      </c>
      <c r="N57" s="32" t="s">
        <v>380</v>
      </c>
      <c r="O57" s="28">
        <f t="shared" si="9"/>
        <v>0</v>
      </c>
      <c r="P57" s="11"/>
      <c r="Q57" s="31"/>
      <c r="R57" s="32"/>
      <c r="S57" s="33"/>
      <c r="T57" s="32"/>
      <c r="U57" s="28">
        <f t="shared" si="10"/>
        <v>0</v>
      </c>
      <c r="V57" s="40"/>
      <c r="W57" s="98"/>
      <c r="X57" s="11"/>
      <c r="Y57" s="73">
        <f t="shared" si="11"/>
        <v>0</v>
      </c>
      <c r="Z57" s="120"/>
    </row>
    <row r="58" spans="1:26" ht="12.75">
      <c r="A58" s="137"/>
      <c r="B58" s="66"/>
      <c r="C58" s="134"/>
      <c r="D58" s="38"/>
      <c r="E58" s="37"/>
      <c r="F58" s="39"/>
      <c r="G58" s="37"/>
      <c r="H58" s="39"/>
      <c r="I58" s="40"/>
      <c r="J58" s="11"/>
      <c r="K58" s="37"/>
      <c r="L58" s="39"/>
      <c r="M58" s="37"/>
      <c r="N58" s="39"/>
      <c r="O58" s="40"/>
      <c r="P58" s="11"/>
      <c r="Q58" s="37"/>
      <c r="R58" s="39"/>
      <c r="S58" s="37"/>
      <c r="T58" s="39"/>
      <c r="U58" s="40"/>
      <c r="V58" s="40"/>
      <c r="W58" s="74"/>
      <c r="X58" s="11"/>
      <c r="Y58" s="74"/>
      <c r="Z58" s="120"/>
    </row>
    <row r="59" spans="1:26" ht="12.75">
      <c r="A59" s="137"/>
      <c r="B59" s="66"/>
      <c r="C59" s="134"/>
      <c r="D59" s="38"/>
      <c r="E59" s="37"/>
      <c r="F59" s="39"/>
      <c r="G59" s="37"/>
      <c r="H59" s="39"/>
      <c r="I59" s="40"/>
      <c r="J59" s="11"/>
      <c r="K59" s="37"/>
      <c r="L59" s="39"/>
      <c r="M59" s="37"/>
      <c r="N59" s="39"/>
      <c r="O59" s="40"/>
      <c r="P59" s="11"/>
      <c r="Q59" s="37"/>
      <c r="R59" s="39"/>
      <c r="S59" s="37"/>
      <c r="T59" s="39"/>
      <c r="U59" s="40"/>
      <c r="V59" s="40"/>
      <c r="W59" s="74"/>
      <c r="X59" s="11"/>
      <c r="Y59" s="74"/>
      <c r="Z59" s="120"/>
    </row>
    <row r="60" spans="1:26" ht="12.75">
      <c r="A60" s="137"/>
      <c r="B60" s="66"/>
      <c r="C60" s="134"/>
      <c r="D60" s="38"/>
      <c r="E60" s="37"/>
      <c r="F60" s="39"/>
      <c r="G60" s="37"/>
      <c r="H60" s="39"/>
      <c r="I60" s="40"/>
      <c r="J60" s="11"/>
      <c r="K60" s="37"/>
      <c r="L60" s="39"/>
      <c r="M60" s="37"/>
      <c r="N60" s="39"/>
      <c r="O60" s="40"/>
      <c r="P60" s="11"/>
      <c r="Q60" s="37"/>
      <c r="R60" s="39"/>
      <c r="S60" s="37"/>
      <c r="T60" s="39"/>
      <c r="U60" s="40"/>
      <c r="V60" s="40"/>
      <c r="W60" s="74"/>
      <c r="X60" s="11"/>
      <c r="Y60" s="74"/>
      <c r="Z60" s="120"/>
    </row>
    <row r="61" spans="1:26" ht="12.75">
      <c r="A61" s="137"/>
      <c r="B61" s="66"/>
      <c r="C61" s="134"/>
      <c r="D61" s="38"/>
      <c r="E61" s="37"/>
      <c r="F61" s="39"/>
      <c r="G61" s="37"/>
      <c r="H61" s="39"/>
      <c r="I61" s="40"/>
      <c r="J61" s="11"/>
      <c r="K61" s="37"/>
      <c r="L61" s="39"/>
      <c r="M61" s="37"/>
      <c r="N61" s="39"/>
      <c r="O61" s="40"/>
      <c r="P61" s="11"/>
      <c r="Q61" s="37"/>
      <c r="R61" s="39"/>
      <c r="S61" s="37"/>
      <c r="T61" s="39"/>
      <c r="U61" s="40"/>
      <c r="V61" s="40"/>
      <c r="W61" s="74"/>
      <c r="X61" s="11"/>
      <c r="Y61" s="74"/>
      <c r="Z61" s="120"/>
    </row>
    <row r="62" spans="1:26" ht="12.75">
      <c r="A62" s="137"/>
      <c r="B62" s="66"/>
      <c r="C62" s="134"/>
      <c r="D62" s="38"/>
      <c r="E62" s="37"/>
      <c r="F62" s="39"/>
      <c r="G62" s="37"/>
      <c r="H62" s="39"/>
      <c r="I62" s="40"/>
      <c r="J62" s="11"/>
      <c r="K62" s="37"/>
      <c r="L62" s="39"/>
      <c r="M62" s="37"/>
      <c r="N62" s="39"/>
      <c r="O62" s="40"/>
      <c r="P62" s="11"/>
      <c r="Q62" s="37"/>
      <c r="R62" s="39"/>
      <c r="S62" s="37"/>
      <c r="T62" s="39"/>
      <c r="U62" s="40"/>
      <c r="V62" s="40"/>
      <c r="W62" s="74"/>
      <c r="X62" s="11"/>
      <c r="Y62" s="74"/>
      <c r="Z62" s="120"/>
    </row>
    <row r="63" spans="1:26" ht="12.75">
      <c r="A63" s="137"/>
      <c r="B63" s="66"/>
      <c r="C63" s="134"/>
      <c r="D63" s="38"/>
      <c r="E63" s="37"/>
      <c r="F63" s="39"/>
      <c r="G63" s="37"/>
      <c r="H63" s="39"/>
      <c r="I63" s="40"/>
      <c r="J63" s="11"/>
      <c r="K63" s="37"/>
      <c r="L63" s="39"/>
      <c r="M63" s="37"/>
      <c r="N63" s="39"/>
      <c r="O63" s="40"/>
      <c r="P63" s="11"/>
      <c r="Q63" s="37"/>
      <c r="R63" s="39"/>
      <c r="S63" s="37"/>
      <c r="T63" s="39"/>
      <c r="U63" s="40"/>
      <c r="V63" s="40"/>
      <c r="W63" s="74"/>
      <c r="X63" s="11"/>
      <c r="Y63" s="74"/>
      <c r="Z63" s="120"/>
    </row>
    <row r="64" spans="1:26" ht="12.75">
      <c r="A64" s="137"/>
      <c r="B64" s="66"/>
      <c r="C64" s="134"/>
      <c r="D64" s="38"/>
      <c r="E64" s="37"/>
      <c r="F64" s="39"/>
      <c r="G64" s="37"/>
      <c r="H64" s="39"/>
      <c r="I64" s="40"/>
      <c r="J64" s="11"/>
      <c r="K64" s="37"/>
      <c r="L64" s="39"/>
      <c r="M64" s="37"/>
      <c r="N64" s="39"/>
      <c r="O64" s="40"/>
      <c r="P64" s="11"/>
      <c r="Q64" s="37"/>
      <c r="R64" s="39"/>
      <c r="S64" s="37"/>
      <c r="T64" s="39"/>
      <c r="U64" s="40"/>
      <c r="V64" s="40"/>
      <c r="W64" s="74"/>
      <c r="X64" s="11"/>
      <c r="Y64" s="74"/>
      <c r="Z64" s="120"/>
    </row>
    <row r="65" spans="1:26" ht="12.75">
      <c r="A65" s="137"/>
      <c r="B65" s="66"/>
      <c r="C65" s="134"/>
      <c r="D65" s="38"/>
      <c r="E65" s="37"/>
      <c r="F65" s="39"/>
      <c r="G65" s="37"/>
      <c r="H65" s="39"/>
      <c r="I65" s="40"/>
      <c r="J65" s="11"/>
      <c r="K65" s="37"/>
      <c r="L65" s="39"/>
      <c r="M65" s="37"/>
      <c r="N65" s="39"/>
      <c r="O65" s="40"/>
      <c r="P65" s="11"/>
      <c r="Q65" s="37"/>
      <c r="R65" s="39"/>
      <c r="S65" s="37"/>
      <c r="T65" s="39"/>
      <c r="U65" s="40"/>
      <c r="V65" s="40"/>
      <c r="W65" s="74"/>
      <c r="X65" s="11"/>
      <c r="Y65" s="74"/>
      <c r="Z65" s="120"/>
    </row>
    <row r="66" spans="1:26" ht="12.75">
      <c r="A66" s="137"/>
      <c r="B66" s="66"/>
      <c r="C66" s="134"/>
      <c r="D66" s="38"/>
      <c r="E66" s="37"/>
      <c r="F66" s="39"/>
      <c r="G66" s="37"/>
      <c r="H66" s="39"/>
      <c r="I66" s="40"/>
      <c r="J66" s="11"/>
      <c r="K66" s="37"/>
      <c r="L66" s="39"/>
      <c r="M66" s="37"/>
      <c r="N66" s="39"/>
      <c r="O66" s="40"/>
      <c r="P66" s="11"/>
      <c r="Q66" s="37"/>
      <c r="R66" s="39"/>
      <c r="S66" s="37"/>
      <c r="T66" s="39"/>
      <c r="U66" s="40"/>
      <c r="V66" s="40"/>
      <c r="W66" s="74"/>
      <c r="X66" s="11"/>
      <c r="Y66" s="74"/>
      <c r="Z66" s="120"/>
    </row>
    <row r="67" spans="1:26" ht="12.75">
      <c r="A67" s="137"/>
      <c r="B67" s="66"/>
      <c r="C67" s="134"/>
      <c r="D67" s="38"/>
      <c r="E67" s="37"/>
      <c r="F67" s="39"/>
      <c r="G67" s="37"/>
      <c r="H67" s="39"/>
      <c r="I67" s="40"/>
      <c r="J67" s="11"/>
      <c r="K67" s="37"/>
      <c r="L67" s="39"/>
      <c r="M67" s="37"/>
      <c r="N67" s="39"/>
      <c r="O67" s="40"/>
      <c r="P67" s="11"/>
      <c r="Q67" s="37"/>
      <c r="R67" s="39"/>
      <c r="S67" s="37"/>
      <c r="T67" s="39"/>
      <c r="U67" s="40"/>
      <c r="V67" s="40"/>
      <c r="W67" s="74"/>
      <c r="X67" s="11"/>
      <c r="Y67" s="74"/>
      <c r="Z67" s="120"/>
    </row>
    <row r="68" spans="1:26" ht="12.75">
      <c r="A68" s="137"/>
      <c r="B68" s="66"/>
      <c r="C68" s="134"/>
      <c r="D68" s="38"/>
      <c r="E68" s="37"/>
      <c r="F68" s="39"/>
      <c r="G68" s="37"/>
      <c r="H68" s="39"/>
      <c r="I68" s="40"/>
      <c r="J68" s="11"/>
      <c r="K68" s="37"/>
      <c r="L68" s="39"/>
      <c r="M68" s="37"/>
      <c r="N68" s="39"/>
      <c r="O68" s="40"/>
      <c r="P68" s="11"/>
      <c r="Q68" s="37"/>
      <c r="R68" s="39"/>
      <c r="S68" s="37"/>
      <c r="T68" s="39"/>
      <c r="U68" s="40"/>
      <c r="V68" s="40"/>
      <c r="W68" s="74"/>
      <c r="X68" s="11"/>
      <c r="Y68" s="74"/>
      <c r="Z68" s="120"/>
    </row>
    <row r="69" spans="1:26" ht="12.75">
      <c r="A69" s="137"/>
      <c r="B69" s="66"/>
      <c r="C69" s="134"/>
      <c r="D69" s="38"/>
      <c r="E69" s="37"/>
      <c r="F69" s="39"/>
      <c r="G69" s="37"/>
      <c r="H69" s="39"/>
      <c r="I69" s="40"/>
      <c r="J69" s="11"/>
      <c r="K69" s="37"/>
      <c r="L69" s="39"/>
      <c r="M69" s="37"/>
      <c r="N69" s="39"/>
      <c r="O69" s="40"/>
      <c r="P69" s="11"/>
      <c r="Q69" s="37"/>
      <c r="R69" s="39"/>
      <c r="S69" s="37"/>
      <c r="T69" s="39"/>
      <c r="U69" s="40"/>
      <c r="V69" s="40"/>
      <c r="W69" s="74"/>
      <c r="X69" s="11"/>
      <c r="Y69" s="74"/>
      <c r="Z69" s="120"/>
    </row>
    <row r="70" spans="1:26" ht="12.75">
      <c r="A70" s="137"/>
      <c r="B70" s="66"/>
      <c r="C70" s="134"/>
      <c r="D70" s="38"/>
      <c r="E70" s="37"/>
      <c r="F70" s="39"/>
      <c r="G70" s="37"/>
      <c r="H70" s="39"/>
      <c r="I70" s="40"/>
      <c r="J70" s="11"/>
      <c r="K70" s="37"/>
      <c r="L70" s="39"/>
      <c r="M70" s="37"/>
      <c r="N70" s="39"/>
      <c r="O70" s="40"/>
      <c r="P70" s="11"/>
      <c r="Q70" s="37"/>
      <c r="R70" s="39"/>
      <c r="S70" s="37"/>
      <c r="T70" s="39"/>
      <c r="U70" s="40"/>
      <c r="V70" s="40"/>
      <c r="W70" s="74"/>
      <c r="X70" s="11"/>
      <c r="Y70" s="74"/>
      <c r="Z70" s="120"/>
    </row>
    <row r="71" spans="1:26" ht="12.75">
      <c r="A71" s="137"/>
      <c r="B71" s="66"/>
      <c r="C71" s="134"/>
      <c r="D71" s="38"/>
      <c r="E71" s="37"/>
      <c r="F71" s="39"/>
      <c r="G71" s="37"/>
      <c r="H71" s="39"/>
      <c r="I71" s="40"/>
      <c r="J71" s="11"/>
      <c r="K71" s="37"/>
      <c r="L71" s="39"/>
      <c r="M71" s="37"/>
      <c r="N71" s="39"/>
      <c r="O71" s="40"/>
      <c r="P71" s="11"/>
      <c r="Q71" s="37"/>
      <c r="R71" s="39"/>
      <c r="S71" s="37"/>
      <c r="T71" s="39"/>
      <c r="U71" s="40"/>
      <c r="V71" s="40"/>
      <c r="W71" s="74"/>
      <c r="X71" s="11"/>
      <c r="Y71" s="74"/>
      <c r="Z71" s="120"/>
    </row>
    <row r="72" spans="1:26" ht="12.75">
      <c r="A72" s="137"/>
      <c r="B72" s="66"/>
      <c r="C72" s="134"/>
      <c r="D72" s="38"/>
      <c r="E72" s="37"/>
      <c r="F72" s="39"/>
      <c r="G72" s="37"/>
      <c r="H72" s="39"/>
      <c r="I72" s="40"/>
      <c r="J72" s="11"/>
      <c r="K72" s="37"/>
      <c r="L72" s="39"/>
      <c r="M72" s="37"/>
      <c r="N72" s="39"/>
      <c r="O72" s="40"/>
      <c r="P72" s="11"/>
      <c r="Q72" s="37"/>
      <c r="R72" s="39"/>
      <c r="S72" s="37"/>
      <c r="T72" s="39"/>
      <c r="U72" s="40"/>
      <c r="V72" s="40"/>
      <c r="W72" s="74"/>
      <c r="X72" s="11"/>
      <c r="Y72" s="74"/>
      <c r="Z72" s="120"/>
    </row>
    <row r="73" spans="1:26" ht="12.75">
      <c r="A73" s="137"/>
      <c r="B73" s="66"/>
      <c r="C73" s="134"/>
      <c r="D73" s="38"/>
      <c r="E73" s="37"/>
      <c r="F73" s="39"/>
      <c r="G73" s="37"/>
      <c r="H73" s="39"/>
      <c r="I73" s="40"/>
      <c r="J73" s="11"/>
      <c r="K73" s="37"/>
      <c r="L73" s="39"/>
      <c r="M73" s="37"/>
      <c r="N73" s="39"/>
      <c r="O73" s="40"/>
      <c r="P73" s="11"/>
      <c r="Q73" s="37"/>
      <c r="R73" s="39"/>
      <c r="S73" s="37"/>
      <c r="T73" s="39"/>
      <c r="U73" s="40"/>
      <c r="V73" s="40"/>
      <c r="W73" s="74"/>
      <c r="X73" s="11"/>
      <c r="Y73" s="74"/>
      <c r="Z73" s="120"/>
    </row>
    <row r="74" spans="1:26" ht="12.75">
      <c r="A74" s="137"/>
      <c r="B74" s="66"/>
      <c r="C74" s="134"/>
      <c r="D74" s="38"/>
      <c r="E74" s="37"/>
      <c r="F74" s="39"/>
      <c r="G74" s="37"/>
      <c r="H74" s="39"/>
      <c r="I74" s="40"/>
      <c r="J74" s="11"/>
      <c r="K74" s="37"/>
      <c r="L74" s="39"/>
      <c r="M74" s="37"/>
      <c r="N74" s="39"/>
      <c r="O74" s="40"/>
      <c r="P74" s="11"/>
      <c r="Q74" s="37"/>
      <c r="R74" s="39"/>
      <c r="S74" s="37"/>
      <c r="T74" s="39"/>
      <c r="U74" s="40"/>
      <c r="V74" s="40"/>
      <c r="W74" s="74"/>
      <c r="X74" s="11"/>
      <c r="Y74" s="74"/>
      <c r="Z74" s="120"/>
    </row>
    <row r="75" spans="1:26" ht="12.75">
      <c r="A75" s="137"/>
      <c r="B75" s="66"/>
      <c r="C75" s="134"/>
      <c r="D75" s="38"/>
      <c r="E75" s="37"/>
      <c r="F75" s="39"/>
      <c r="G75" s="37"/>
      <c r="H75" s="39"/>
      <c r="I75" s="40"/>
      <c r="J75" s="11"/>
      <c r="K75" s="37"/>
      <c r="L75" s="39"/>
      <c r="M75" s="37"/>
      <c r="N75" s="39"/>
      <c r="O75" s="40"/>
      <c r="P75" s="11"/>
      <c r="Q75" s="37"/>
      <c r="R75" s="39"/>
      <c r="S75" s="37"/>
      <c r="T75" s="39"/>
      <c r="U75" s="40"/>
      <c r="V75" s="40"/>
      <c r="W75" s="74"/>
      <c r="X75" s="11"/>
      <c r="Y75" s="74"/>
      <c r="Z75" s="120"/>
    </row>
    <row r="76" spans="1:26" ht="12.75">
      <c r="A76" s="137"/>
      <c r="B76" s="66"/>
      <c r="C76" s="134"/>
      <c r="D76" s="38"/>
      <c r="E76" s="37"/>
      <c r="F76" s="39"/>
      <c r="G76" s="37"/>
      <c r="H76" s="39"/>
      <c r="I76" s="40"/>
      <c r="J76" s="11"/>
      <c r="K76" s="37"/>
      <c r="L76" s="39"/>
      <c r="M76" s="37"/>
      <c r="N76" s="39"/>
      <c r="O76" s="40"/>
      <c r="P76" s="11"/>
      <c r="Q76" s="37"/>
      <c r="R76" s="39"/>
      <c r="S76" s="37"/>
      <c r="T76" s="39"/>
      <c r="U76" s="40"/>
      <c r="V76" s="40"/>
      <c r="W76" s="74"/>
      <c r="X76" s="11"/>
      <c r="Y76" s="74"/>
      <c r="Z76" s="120"/>
    </row>
    <row r="77" spans="1:26" ht="12.75">
      <c r="A77" s="137"/>
      <c r="B77" s="66"/>
      <c r="C77" s="134"/>
      <c r="D77" s="38"/>
      <c r="E77" s="37"/>
      <c r="F77" s="39"/>
      <c r="G77" s="37"/>
      <c r="H77" s="39"/>
      <c r="I77" s="40"/>
      <c r="J77" s="11"/>
      <c r="K77" s="37"/>
      <c r="L77" s="39"/>
      <c r="M77" s="37"/>
      <c r="N77" s="39"/>
      <c r="O77" s="40"/>
      <c r="P77" s="11"/>
      <c r="Q77" s="37"/>
      <c r="R77" s="39"/>
      <c r="S77" s="37"/>
      <c r="T77" s="39"/>
      <c r="U77" s="40"/>
      <c r="V77" s="40"/>
      <c r="W77" s="74"/>
      <c r="X77" s="11"/>
      <c r="Y77" s="74"/>
      <c r="Z77" s="120"/>
    </row>
    <row r="78" spans="1:25" ht="12.75">
      <c r="A78" s="38"/>
      <c r="B78" s="12" t="s">
        <v>82</v>
      </c>
      <c r="C78" s="38"/>
      <c r="D78" s="38"/>
      <c r="E78" s="37"/>
      <c r="F78" s="39"/>
      <c r="G78" s="37"/>
      <c r="H78" s="39"/>
      <c r="I78" s="40"/>
      <c r="J78" s="11"/>
      <c r="K78" s="37"/>
      <c r="L78" s="39"/>
      <c r="M78" s="37"/>
      <c r="N78" s="39"/>
      <c r="O78" s="40"/>
      <c r="P78" s="11"/>
      <c r="Q78" s="37"/>
      <c r="R78" s="39"/>
      <c r="S78" s="37"/>
      <c r="T78" s="39"/>
      <c r="U78" s="40"/>
      <c r="V78" s="40"/>
      <c r="W78" s="74"/>
      <c r="X78" s="11"/>
      <c r="Y78" s="75" t="s">
        <v>633</v>
      </c>
    </row>
    <row r="79" spans="1:25" ht="12.75">
      <c r="A79" s="68"/>
      <c r="B79" s="12" t="s">
        <v>20</v>
      </c>
      <c r="C79" s="69"/>
      <c r="D79" s="69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68"/>
      <c r="X79" s="11"/>
      <c r="Y79" s="68"/>
    </row>
    <row r="80" spans="1:25" ht="13.5" thickBot="1">
      <c r="A80" s="24" t="s">
        <v>3</v>
      </c>
      <c r="B80" s="19" t="s">
        <v>0</v>
      </c>
      <c r="C80" s="19" t="s">
        <v>60</v>
      </c>
      <c r="D80" s="19"/>
      <c r="E80" s="20"/>
      <c r="F80" s="21" t="s">
        <v>1</v>
      </c>
      <c r="G80" s="21"/>
      <c r="H80" s="21"/>
      <c r="I80" s="19" t="s">
        <v>4</v>
      </c>
      <c r="J80" s="21"/>
      <c r="K80" s="21"/>
      <c r="L80" s="21" t="s">
        <v>2</v>
      </c>
      <c r="M80" s="21"/>
      <c r="N80" s="21"/>
      <c r="O80" s="19" t="s">
        <v>4</v>
      </c>
      <c r="P80" s="20"/>
      <c r="Q80" s="22"/>
      <c r="R80" s="21" t="s">
        <v>32</v>
      </c>
      <c r="S80" s="21"/>
      <c r="T80" s="21"/>
      <c r="U80" s="19" t="s">
        <v>4</v>
      </c>
      <c r="V80" s="19"/>
      <c r="W80" s="23" t="s">
        <v>634</v>
      </c>
      <c r="X80" s="11"/>
      <c r="Y80" s="24" t="s">
        <v>31</v>
      </c>
    </row>
    <row r="81" spans="1:26" ht="13.5" thickTop="1">
      <c r="A81" s="122">
        <v>1</v>
      </c>
      <c r="B81" s="128" t="s">
        <v>183</v>
      </c>
      <c r="C81" s="129" t="s">
        <v>95</v>
      </c>
      <c r="D81" s="86"/>
      <c r="E81" s="27">
        <v>6</v>
      </c>
      <c r="F81" s="26" t="s">
        <v>62</v>
      </c>
      <c r="G81" s="27">
        <v>7</v>
      </c>
      <c r="H81" s="26" t="s">
        <v>377</v>
      </c>
      <c r="I81" s="28">
        <f aca="true" t="shared" si="12" ref="I81:I91">SUM(E81,G81)</f>
        <v>13</v>
      </c>
      <c r="J81" s="11"/>
      <c r="K81" s="25">
        <v>7</v>
      </c>
      <c r="L81" s="26" t="s">
        <v>66</v>
      </c>
      <c r="M81" s="27">
        <v>7</v>
      </c>
      <c r="N81" s="26" t="s">
        <v>356</v>
      </c>
      <c r="O81" s="28">
        <f aca="true" t="shared" si="13" ref="O81:O91">SUM(K81,M81)</f>
        <v>14</v>
      </c>
      <c r="P81" s="11"/>
      <c r="Q81" s="25">
        <v>9</v>
      </c>
      <c r="R81" s="26" t="s">
        <v>591</v>
      </c>
      <c r="S81" s="27">
        <v>9</v>
      </c>
      <c r="T81" s="26" t="s">
        <v>347</v>
      </c>
      <c r="U81" s="28">
        <f aca="true" t="shared" si="14" ref="U81:U91">SUM(Q81,S81)</f>
        <v>18</v>
      </c>
      <c r="V81" s="40"/>
      <c r="W81" s="73">
        <v>5</v>
      </c>
      <c r="X81" s="11"/>
      <c r="Y81" s="73">
        <f aca="true" t="shared" si="15" ref="Y81:Y95">SUM(I81,O81,U81,W81)</f>
        <v>50</v>
      </c>
      <c r="Z81" s="120"/>
    </row>
    <row r="82" spans="1:26" ht="12.75">
      <c r="A82" s="121">
        <v>2</v>
      </c>
      <c r="B82" s="130" t="s">
        <v>185</v>
      </c>
      <c r="C82" s="127" t="s">
        <v>184</v>
      </c>
      <c r="D82" s="86"/>
      <c r="E82" s="33">
        <v>5</v>
      </c>
      <c r="F82" s="32" t="s">
        <v>62</v>
      </c>
      <c r="G82" s="33">
        <v>7</v>
      </c>
      <c r="H82" s="32" t="s">
        <v>356</v>
      </c>
      <c r="I82" s="28">
        <f>SUM(E82,G82)</f>
        <v>12</v>
      </c>
      <c r="J82" s="11"/>
      <c r="K82" s="31">
        <v>7</v>
      </c>
      <c r="L82" s="32" t="s">
        <v>287</v>
      </c>
      <c r="M82" s="33">
        <v>9</v>
      </c>
      <c r="N82" s="32" t="s">
        <v>374</v>
      </c>
      <c r="O82" s="28">
        <f>SUM(K82,M82)</f>
        <v>16</v>
      </c>
      <c r="P82" s="11"/>
      <c r="Q82" s="31">
        <v>9</v>
      </c>
      <c r="R82" s="32" t="s">
        <v>571</v>
      </c>
      <c r="S82" s="33">
        <v>7</v>
      </c>
      <c r="T82" s="32" t="s">
        <v>377</v>
      </c>
      <c r="U82" s="28">
        <f>SUM(Q82,S82)</f>
        <v>16</v>
      </c>
      <c r="V82" s="40"/>
      <c r="W82" s="98">
        <v>5</v>
      </c>
      <c r="X82" s="11"/>
      <c r="Y82" s="73">
        <f t="shared" si="15"/>
        <v>49</v>
      </c>
      <c r="Z82" s="120"/>
    </row>
    <row r="83" spans="1:26" ht="12.75">
      <c r="A83" s="121">
        <v>3</v>
      </c>
      <c r="B83" s="128" t="s">
        <v>88</v>
      </c>
      <c r="C83" s="127" t="s">
        <v>89</v>
      </c>
      <c r="D83" s="86"/>
      <c r="E83" s="33">
        <v>6</v>
      </c>
      <c r="F83" s="32" t="s">
        <v>61</v>
      </c>
      <c r="G83" s="31">
        <v>6</v>
      </c>
      <c r="H83" s="32" t="s">
        <v>356</v>
      </c>
      <c r="I83" s="28">
        <f t="shared" si="12"/>
        <v>12</v>
      </c>
      <c r="J83" s="11"/>
      <c r="K83" s="31">
        <v>6</v>
      </c>
      <c r="L83" s="32" t="s">
        <v>432</v>
      </c>
      <c r="M83" s="33">
        <v>7</v>
      </c>
      <c r="N83" s="32" t="s">
        <v>62</v>
      </c>
      <c r="O83" s="28">
        <f t="shared" si="13"/>
        <v>13</v>
      </c>
      <c r="P83" s="11"/>
      <c r="Q83" s="31">
        <v>7</v>
      </c>
      <c r="R83" s="32" t="s">
        <v>347</v>
      </c>
      <c r="S83" s="33">
        <v>9</v>
      </c>
      <c r="T83" s="32" t="s">
        <v>630</v>
      </c>
      <c r="U83" s="28">
        <f t="shared" si="14"/>
        <v>16</v>
      </c>
      <c r="V83" s="40"/>
      <c r="W83" s="98">
        <v>5</v>
      </c>
      <c r="X83" s="11"/>
      <c r="Y83" s="73">
        <f t="shared" si="15"/>
        <v>46</v>
      </c>
      <c r="Z83" s="120"/>
    </row>
    <row r="84" spans="1:26" ht="12.75">
      <c r="A84" s="121">
        <v>4</v>
      </c>
      <c r="B84" s="130" t="s">
        <v>91</v>
      </c>
      <c r="C84" s="127" t="s">
        <v>92</v>
      </c>
      <c r="D84" s="86"/>
      <c r="E84" s="33">
        <v>5</v>
      </c>
      <c r="F84" s="32" t="s">
        <v>61</v>
      </c>
      <c r="G84" s="33">
        <v>5</v>
      </c>
      <c r="H84" s="32" t="s">
        <v>356</v>
      </c>
      <c r="I84" s="28">
        <f t="shared" si="12"/>
        <v>10</v>
      </c>
      <c r="J84" s="11"/>
      <c r="K84" s="31">
        <v>9</v>
      </c>
      <c r="L84" s="32" t="s">
        <v>449</v>
      </c>
      <c r="M84" s="33">
        <v>7</v>
      </c>
      <c r="N84" s="32" t="s">
        <v>380</v>
      </c>
      <c r="O84" s="28">
        <f t="shared" si="13"/>
        <v>16</v>
      </c>
      <c r="P84" s="11"/>
      <c r="Q84" s="31">
        <v>7</v>
      </c>
      <c r="R84" s="32" t="s">
        <v>591</v>
      </c>
      <c r="S84" s="33">
        <v>6</v>
      </c>
      <c r="T84" s="32" t="s">
        <v>347</v>
      </c>
      <c r="U84" s="28">
        <f t="shared" si="14"/>
        <v>13</v>
      </c>
      <c r="V84" s="40"/>
      <c r="W84" s="98">
        <v>5</v>
      </c>
      <c r="X84" s="11"/>
      <c r="Y84" s="73">
        <f t="shared" si="15"/>
        <v>44</v>
      </c>
      <c r="Z84" s="120"/>
    </row>
    <row r="85" spans="1:26" ht="12.75">
      <c r="A85" s="121">
        <v>5</v>
      </c>
      <c r="B85" s="130" t="s">
        <v>378</v>
      </c>
      <c r="C85" s="127" t="s">
        <v>147</v>
      </c>
      <c r="D85" s="86"/>
      <c r="E85" s="33">
        <v>9</v>
      </c>
      <c r="F85" s="32" t="s">
        <v>377</v>
      </c>
      <c r="G85" s="35">
        <v>14</v>
      </c>
      <c r="H85" s="32" t="s">
        <v>380</v>
      </c>
      <c r="I85" s="28">
        <f>SUM(E85,G85)</f>
        <v>23</v>
      </c>
      <c r="J85" s="11"/>
      <c r="K85" s="31"/>
      <c r="L85" s="32"/>
      <c r="M85" s="33"/>
      <c r="N85" s="32"/>
      <c r="O85" s="28">
        <f>SUM(K85,M85)</f>
        <v>0</v>
      </c>
      <c r="P85" s="11"/>
      <c r="Q85" s="31">
        <v>9</v>
      </c>
      <c r="R85" s="32" t="s">
        <v>62</v>
      </c>
      <c r="S85" s="33">
        <v>9</v>
      </c>
      <c r="T85" s="32" t="s">
        <v>377</v>
      </c>
      <c r="U85" s="28">
        <f>SUM(Q85,S85)</f>
        <v>18</v>
      </c>
      <c r="V85" s="40"/>
      <c r="W85" s="98"/>
      <c r="X85" s="11"/>
      <c r="Y85" s="73">
        <f t="shared" si="15"/>
        <v>41</v>
      </c>
      <c r="Z85" s="120"/>
    </row>
    <row r="86" spans="1:26" ht="12.75">
      <c r="A86" s="121">
        <v>6</v>
      </c>
      <c r="B86" s="130" t="s">
        <v>87</v>
      </c>
      <c r="C86" s="127" t="s">
        <v>90</v>
      </c>
      <c r="D86" s="86"/>
      <c r="E86" s="33">
        <v>7</v>
      </c>
      <c r="F86" s="32" t="s">
        <v>61</v>
      </c>
      <c r="G86" s="33">
        <v>9</v>
      </c>
      <c r="H86" s="32" t="s">
        <v>66</v>
      </c>
      <c r="I86" s="28">
        <f t="shared" si="12"/>
        <v>16</v>
      </c>
      <c r="J86" s="11"/>
      <c r="K86" s="31">
        <v>9</v>
      </c>
      <c r="L86" s="32" t="s">
        <v>432</v>
      </c>
      <c r="M86" s="33">
        <v>9</v>
      </c>
      <c r="N86" s="32" t="s">
        <v>62</v>
      </c>
      <c r="O86" s="28">
        <f t="shared" si="13"/>
        <v>18</v>
      </c>
      <c r="P86" s="11"/>
      <c r="Q86" s="31" t="s">
        <v>382</v>
      </c>
      <c r="R86" s="32" t="s">
        <v>559</v>
      </c>
      <c r="S86" s="33" t="s">
        <v>382</v>
      </c>
      <c r="T86" s="32" t="s">
        <v>347</v>
      </c>
      <c r="U86" s="28">
        <f t="shared" si="14"/>
        <v>0</v>
      </c>
      <c r="V86" s="40"/>
      <c r="W86" s="98"/>
      <c r="X86" s="11"/>
      <c r="Y86" s="73">
        <f t="shared" si="15"/>
        <v>34</v>
      </c>
      <c r="Z86" s="120"/>
    </row>
    <row r="87" spans="1:26" ht="12.75">
      <c r="A87" s="121">
        <v>6</v>
      </c>
      <c r="B87" s="130" t="s">
        <v>93</v>
      </c>
      <c r="C87" s="127" t="s">
        <v>90</v>
      </c>
      <c r="D87" s="86"/>
      <c r="E87" s="33">
        <v>4</v>
      </c>
      <c r="F87" s="32" t="s">
        <v>61</v>
      </c>
      <c r="G87" s="33">
        <v>3</v>
      </c>
      <c r="H87" s="32" t="s">
        <v>62</v>
      </c>
      <c r="I87" s="28">
        <f t="shared" si="12"/>
        <v>7</v>
      </c>
      <c r="J87" s="11"/>
      <c r="K87" s="31" t="s">
        <v>358</v>
      </c>
      <c r="L87" s="32" t="s">
        <v>432</v>
      </c>
      <c r="M87" s="33">
        <v>7</v>
      </c>
      <c r="N87" s="32" t="s">
        <v>374</v>
      </c>
      <c r="O87" s="28">
        <f t="shared" si="13"/>
        <v>7</v>
      </c>
      <c r="P87" s="11"/>
      <c r="Q87" s="31">
        <v>6</v>
      </c>
      <c r="R87" s="32" t="s">
        <v>559</v>
      </c>
      <c r="S87" s="33">
        <v>9</v>
      </c>
      <c r="T87" s="32" t="s">
        <v>609</v>
      </c>
      <c r="U87" s="28">
        <f t="shared" si="14"/>
        <v>15</v>
      </c>
      <c r="V87" s="40"/>
      <c r="W87" s="98">
        <v>5</v>
      </c>
      <c r="X87" s="11"/>
      <c r="Y87" s="73">
        <f t="shared" si="15"/>
        <v>34</v>
      </c>
      <c r="Z87" s="120"/>
    </row>
    <row r="88" spans="1:26" ht="12.75">
      <c r="A88" s="121">
        <v>7</v>
      </c>
      <c r="B88" s="130" t="s">
        <v>434</v>
      </c>
      <c r="C88" s="127" t="s">
        <v>90</v>
      </c>
      <c r="D88" s="86"/>
      <c r="E88" s="33"/>
      <c r="F88" s="32"/>
      <c r="G88" s="33"/>
      <c r="H88" s="32"/>
      <c r="I88" s="28">
        <f>SUM(E88,G88)</f>
        <v>0</v>
      </c>
      <c r="J88" s="11"/>
      <c r="K88" s="31">
        <v>7</v>
      </c>
      <c r="L88" s="32" t="s">
        <v>432</v>
      </c>
      <c r="M88" s="33">
        <v>6</v>
      </c>
      <c r="N88" s="32" t="s">
        <v>287</v>
      </c>
      <c r="O88" s="28">
        <f>SUM(K88,M88)</f>
        <v>13</v>
      </c>
      <c r="P88" s="11"/>
      <c r="Q88" s="31">
        <v>7</v>
      </c>
      <c r="R88" s="32" t="s">
        <v>559</v>
      </c>
      <c r="S88" s="33">
        <v>9</v>
      </c>
      <c r="T88" s="32" t="s">
        <v>380</v>
      </c>
      <c r="U88" s="28">
        <f>SUM(Q88,S88)</f>
        <v>16</v>
      </c>
      <c r="V88" s="40"/>
      <c r="W88" s="98"/>
      <c r="X88" s="11"/>
      <c r="Y88" s="73">
        <f t="shared" si="15"/>
        <v>29</v>
      </c>
      <c r="Z88" s="120"/>
    </row>
    <row r="89" spans="1:26" ht="12.75">
      <c r="A89" s="121">
        <v>8</v>
      </c>
      <c r="B89" s="130" t="s">
        <v>521</v>
      </c>
      <c r="C89" s="127" t="s">
        <v>465</v>
      </c>
      <c r="D89" s="86"/>
      <c r="E89" s="33"/>
      <c r="F89" s="32"/>
      <c r="G89" s="33"/>
      <c r="H89" s="32"/>
      <c r="I89" s="36">
        <f t="shared" si="12"/>
        <v>0</v>
      </c>
      <c r="J89" s="11"/>
      <c r="K89" s="31">
        <v>5</v>
      </c>
      <c r="L89" s="32" t="s">
        <v>356</v>
      </c>
      <c r="M89" s="33">
        <v>6</v>
      </c>
      <c r="N89" s="32" t="s">
        <v>380</v>
      </c>
      <c r="O89" s="36">
        <f t="shared" si="13"/>
        <v>11</v>
      </c>
      <c r="P89" s="11"/>
      <c r="Q89" s="31">
        <v>6</v>
      </c>
      <c r="R89" s="32" t="s">
        <v>287</v>
      </c>
      <c r="S89" s="33">
        <v>9</v>
      </c>
      <c r="T89" s="32" t="s">
        <v>66</v>
      </c>
      <c r="U89" s="36">
        <f t="shared" si="14"/>
        <v>15</v>
      </c>
      <c r="V89" s="40"/>
      <c r="W89" s="98"/>
      <c r="X89" s="11"/>
      <c r="Y89" s="73">
        <f t="shared" si="15"/>
        <v>26</v>
      </c>
      <c r="Z89" s="120"/>
    </row>
    <row r="90" spans="1:26" ht="12.75">
      <c r="A90" s="121">
        <v>9</v>
      </c>
      <c r="B90" s="130" t="s">
        <v>86</v>
      </c>
      <c r="C90" s="127" t="s">
        <v>84</v>
      </c>
      <c r="D90" s="86"/>
      <c r="E90" s="35">
        <v>14</v>
      </c>
      <c r="F90" s="32" t="s">
        <v>61</v>
      </c>
      <c r="G90" s="33">
        <v>7</v>
      </c>
      <c r="H90" s="32" t="s">
        <v>380</v>
      </c>
      <c r="I90" s="36">
        <f t="shared" si="12"/>
        <v>21</v>
      </c>
      <c r="J90" s="11"/>
      <c r="K90" s="34"/>
      <c r="L90" s="32"/>
      <c r="M90" s="33"/>
      <c r="N90" s="32"/>
      <c r="O90" s="36">
        <f t="shared" si="13"/>
        <v>0</v>
      </c>
      <c r="P90" s="11"/>
      <c r="Q90" s="31"/>
      <c r="R90" s="32"/>
      <c r="S90" s="33"/>
      <c r="T90" s="32"/>
      <c r="U90" s="36">
        <f t="shared" si="14"/>
        <v>0</v>
      </c>
      <c r="V90" s="40"/>
      <c r="W90" s="98"/>
      <c r="X90" s="11"/>
      <c r="Y90" s="73">
        <f t="shared" si="15"/>
        <v>21</v>
      </c>
      <c r="Z90" s="120"/>
    </row>
    <row r="91" spans="1:26" ht="12.75">
      <c r="A91" s="121">
        <v>10</v>
      </c>
      <c r="B91" s="130" t="s">
        <v>182</v>
      </c>
      <c r="C91" s="127" t="s">
        <v>194</v>
      </c>
      <c r="D91" s="86"/>
      <c r="E91" s="94">
        <v>9</v>
      </c>
      <c r="F91" s="32" t="s">
        <v>62</v>
      </c>
      <c r="G91" s="33">
        <v>9</v>
      </c>
      <c r="H91" s="32" t="s">
        <v>356</v>
      </c>
      <c r="I91" s="36">
        <f t="shared" si="12"/>
        <v>18</v>
      </c>
      <c r="J91" s="17"/>
      <c r="K91" s="31" t="s">
        <v>382</v>
      </c>
      <c r="L91" s="32" t="s">
        <v>287</v>
      </c>
      <c r="M91" s="33" t="s">
        <v>382</v>
      </c>
      <c r="N91" s="32" t="s">
        <v>374</v>
      </c>
      <c r="O91" s="36">
        <f t="shared" si="13"/>
        <v>0</v>
      </c>
      <c r="P91" s="17"/>
      <c r="Q91" s="31"/>
      <c r="R91" s="32"/>
      <c r="S91" s="43"/>
      <c r="T91" s="32"/>
      <c r="U91" s="36">
        <f t="shared" si="14"/>
        <v>0</v>
      </c>
      <c r="V91" s="40"/>
      <c r="W91" s="98"/>
      <c r="X91" s="17"/>
      <c r="Y91" s="73">
        <f t="shared" si="15"/>
        <v>18</v>
      </c>
      <c r="Z91" s="120"/>
    </row>
    <row r="92" spans="1:26" ht="12.75">
      <c r="A92" s="121">
        <v>10</v>
      </c>
      <c r="B92" s="130" t="s">
        <v>476</v>
      </c>
      <c r="C92" s="127" t="s">
        <v>477</v>
      </c>
      <c r="D92" s="86"/>
      <c r="E92" s="33"/>
      <c r="F92" s="32"/>
      <c r="G92" s="33"/>
      <c r="H92" s="32"/>
      <c r="I92" s="36">
        <f aca="true" t="shared" si="16" ref="I92:I97">SUM(E92,G92)</f>
        <v>0</v>
      </c>
      <c r="J92" s="11"/>
      <c r="K92" s="31">
        <v>9</v>
      </c>
      <c r="L92" s="32" t="s">
        <v>66</v>
      </c>
      <c r="M92" s="33">
        <v>9</v>
      </c>
      <c r="N92" s="32" t="s">
        <v>356</v>
      </c>
      <c r="O92" s="36">
        <f aca="true" t="shared" si="17" ref="O92:O97">SUM(K92,M92)</f>
        <v>18</v>
      </c>
      <c r="P92" s="11"/>
      <c r="Q92" s="31"/>
      <c r="R92" s="32"/>
      <c r="S92" s="33"/>
      <c r="T92" s="32"/>
      <c r="U92" s="36">
        <f aca="true" t="shared" si="18" ref="U92:U97">SUM(Q92,S92)</f>
        <v>0</v>
      </c>
      <c r="V92" s="40"/>
      <c r="W92" s="98"/>
      <c r="X92" s="11"/>
      <c r="Y92" s="73">
        <f t="shared" si="15"/>
        <v>18</v>
      </c>
      <c r="Z92" s="120"/>
    </row>
    <row r="93" spans="1:26" ht="12.75">
      <c r="A93" s="121">
        <v>10</v>
      </c>
      <c r="B93" s="130" t="s">
        <v>491</v>
      </c>
      <c r="C93" s="127" t="s">
        <v>445</v>
      </c>
      <c r="D93" s="86"/>
      <c r="E93" s="33"/>
      <c r="F93" s="32"/>
      <c r="G93" s="33"/>
      <c r="H93" s="32"/>
      <c r="I93" s="36">
        <f t="shared" si="16"/>
        <v>0</v>
      </c>
      <c r="J93" s="11"/>
      <c r="K93" s="31">
        <v>9</v>
      </c>
      <c r="L93" s="32" t="s">
        <v>287</v>
      </c>
      <c r="M93" s="33">
        <v>9</v>
      </c>
      <c r="N93" s="32" t="s">
        <v>380</v>
      </c>
      <c r="O93" s="36">
        <f t="shared" si="17"/>
        <v>18</v>
      </c>
      <c r="P93" s="11"/>
      <c r="Q93" s="31"/>
      <c r="R93" s="32"/>
      <c r="S93" s="33"/>
      <c r="T93" s="32"/>
      <c r="U93" s="36">
        <f t="shared" si="18"/>
        <v>0</v>
      </c>
      <c r="V93" s="40"/>
      <c r="W93" s="98"/>
      <c r="X93" s="11"/>
      <c r="Y93" s="73">
        <f t="shared" si="15"/>
        <v>18</v>
      </c>
      <c r="Z93" s="120"/>
    </row>
    <row r="94" spans="1:26" ht="12.75">
      <c r="A94" s="121">
        <v>10</v>
      </c>
      <c r="B94" s="130" t="s">
        <v>560</v>
      </c>
      <c r="C94" s="127" t="s">
        <v>442</v>
      </c>
      <c r="D94" s="86"/>
      <c r="E94" s="33"/>
      <c r="F94" s="32"/>
      <c r="G94" s="33"/>
      <c r="H94" s="32"/>
      <c r="I94" s="36">
        <f t="shared" si="16"/>
        <v>0</v>
      </c>
      <c r="J94" s="11"/>
      <c r="K94" s="31"/>
      <c r="L94" s="32"/>
      <c r="M94" s="33"/>
      <c r="N94" s="32"/>
      <c r="O94" s="36">
        <f t="shared" si="17"/>
        <v>0</v>
      </c>
      <c r="P94" s="11"/>
      <c r="Q94" s="31">
        <v>9</v>
      </c>
      <c r="R94" s="32" t="s">
        <v>559</v>
      </c>
      <c r="S94" s="33">
        <v>9</v>
      </c>
      <c r="T94" s="32" t="s">
        <v>287</v>
      </c>
      <c r="U94" s="36">
        <f t="shared" si="18"/>
        <v>18</v>
      </c>
      <c r="V94" s="40"/>
      <c r="W94" s="98"/>
      <c r="X94" s="11"/>
      <c r="Y94" s="73">
        <f t="shared" si="15"/>
        <v>18</v>
      </c>
      <c r="Z94" s="120"/>
    </row>
    <row r="95" spans="1:26" ht="12.75">
      <c r="A95" s="121">
        <v>11</v>
      </c>
      <c r="B95" s="130" t="s">
        <v>401</v>
      </c>
      <c r="C95" s="127" t="s">
        <v>84</v>
      </c>
      <c r="D95" s="86"/>
      <c r="E95" s="33">
        <v>7</v>
      </c>
      <c r="F95" s="32" t="s">
        <v>62</v>
      </c>
      <c r="G95" s="33">
        <v>9</v>
      </c>
      <c r="H95" s="32" t="s">
        <v>287</v>
      </c>
      <c r="I95" s="36">
        <f t="shared" si="16"/>
        <v>16</v>
      </c>
      <c r="J95" s="11"/>
      <c r="K95" s="31"/>
      <c r="L95" s="32"/>
      <c r="M95" s="33"/>
      <c r="N95" s="32"/>
      <c r="O95" s="36">
        <f t="shared" si="17"/>
        <v>0</v>
      </c>
      <c r="P95" s="11"/>
      <c r="Q95" s="31"/>
      <c r="R95" s="32"/>
      <c r="S95" s="35"/>
      <c r="T95" s="32"/>
      <c r="U95" s="36">
        <f t="shared" si="18"/>
        <v>0</v>
      </c>
      <c r="V95" s="40"/>
      <c r="W95" s="98"/>
      <c r="X95" s="11"/>
      <c r="Y95" s="73">
        <f t="shared" si="15"/>
        <v>16</v>
      </c>
      <c r="Z95" s="120"/>
    </row>
    <row r="96" spans="1:26" ht="12.75">
      <c r="A96" s="121">
        <v>12</v>
      </c>
      <c r="B96" s="130" t="s">
        <v>293</v>
      </c>
      <c r="C96" s="127" t="s">
        <v>64</v>
      </c>
      <c r="D96" s="86"/>
      <c r="E96" s="33">
        <v>7</v>
      </c>
      <c r="F96" s="32" t="s">
        <v>287</v>
      </c>
      <c r="G96" s="33">
        <v>6</v>
      </c>
      <c r="H96" s="32" t="s">
        <v>380</v>
      </c>
      <c r="I96" s="36">
        <f t="shared" si="16"/>
        <v>13</v>
      </c>
      <c r="J96" s="11"/>
      <c r="K96" s="31" t="s">
        <v>382</v>
      </c>
      <c r="L96" s="32" t="s">
        <v>432</v>
      </c>
      <c r="M96" s="33" t="s">
        <v>382</v>
      </c>
      <c r="N96" s="32" t="s">
        <v>62</v>
      </c>
      <c r="O96" s="36">
        <f t="shared" si="17"/>
        <v>0</v>
      </c>
      <c r="P96" s="11"/>
      <c r="Q96" s="31"/>
      <c r="R96" s="32"/>
      <c r="S96" s="35"/>
      <c r="T96" s="32"/>
      <c r="U96" s="36">
        <f t="shared" si="18"/>
        <v>0</v>
      </c>
      <c r="V96" s="40"/>
      <c r="W96" s="98"/>
      <c r="X96" s="11"/>
      <c r="Y96" s="73">
        <f>SUM(I96,O96,U96)</f>
        <v>13</v>
      </c>
      <c r="Z96" s="120"/>
    </row>
    <row r="97" spans="1:26" ht="12.75">
      <c r="A97" s="121">
        <v>12</v>
      </c>
      <c r="B97" s="130" t="s">
        <v>375</v>
      </c>
      <c r="C97" s="127" t="s">
        <v>147</v>
      </c>
      <c r="D97" s="86"/>
      <c r="E97" s="33">
        <v>9</v>
      </c>
      <c r="F97" s="32" t="s">
        <v>374</v>
      </c>
      <c r="G97" s="33">
        <v>4</v>
      </c>
      <c r="H97" s="32" t="s">
        <v>62</v>
      </c>
      <c r="I97" s="36">
        <f t="shared" si="16"/>
        <v>13</v>
      </c>
      <c r="J97" s="11"/>
      <c r="K97" s="31"/>
      <c r="L97" s="32"/>
      <c r="M97" s="33"/>
      <c r="N97" s="32"/>
      <c r="O97" s="36">
        <f t="shared" si="17"/>
        <v>0</v>
      </c>
      <c r="P97" s="11"/>
      <c r="Q97" s="31"/>
      <c r="R97" s="32"/>
      <c r="S97" s="35"/>
      <c r="T97" s="32"/>
      <c r="U97" s="36">
        <f t="shared" si="18"/>
        <v>0</v>
      </c>
      <c r="V97" s="40"/>
      <c r="W97" s="98"/>
      <c r="X97" s="11"/>
      <c r="Y97" s="73">
        <f>SUM(I97,O97,U97)</f>
        <v>13</v>
      </c>
      <c r="Z97" s="120"/>
    </row>
    <row r="98" spans="1:26" ht="12.75">
      <c r="A98" s="121">
        <v>13</v>
      </c>
      <c r="B98" s="130" t="s">
        <v>294</v>
      </c>
      <c r="C98" s="127" t="s">
        <v>64</v>
      </c>
      <c r="D98" s="86"/>
      <c r="E98" s="33">
        <v>6</v>
      </c>
      <c r="F98" s="32" t="s">
        <v>287</v>
      </c>
      <c r="G98" s="33">
        <v>6</v>
      </c>
      <c r="H98" s="32" t="s">
        <v>377</v>
      </c>
      <c r="I98" s="36">
        <f aca="true" t="shared" si="19" ref="I98:I104">SUM(E98,G98)</f>
        <v>12</v>
      </c>
      <c r="J98" s="11"/>
      <c r="K98" s="31"/>
      <c r="L98" s="32"/>
      <c r="M98" s="33"/>
      <c r="N98" s="32"/>
      <c r="O98" s="36">
        <f aca="true" t="shared" si="20" ref="O98:O104">SUM(K98,M98)</f>
        <v>0</v>
      </c>
      <c r="P98" s="11"/>
      <c r="Q98" s="31"/>
      <c r="R98" s="32"/>
      <c r="S98" s="35"/>
      <c r="T98" s="32"/>
      <c r="U98" s="36">
        <f aca="true" t="shared" si="21" ref="U98:U104">SUM(Q98,S98)</f>
        <v>0</v>
      </c>
      <c r="V98" s="40"/>
      <c r="W98" s="98"/>
      <c r="X98" s="11"/>
      <c r="Y98" s="73">
        <f aca="true" t="shared" si="22" ref="Y98:Y104">SUM(I98,O98,U98)</f>
        <v>12</v>
      </c>
      <c r="Z98" s="120"/>
    </row>
    <row r="99" spans="1:26" ht="12.75">
      <c r="A99" s="121">
        <v>14</v>
      </c>
      <c r="B99" s="130" t="s">
        <v>492</v>
      </c>
      <c r="C99" s="127" t="s">
        <v>90</v>
      </c>
      <c r="D99" s="86"/>
      <c r="E99" s="33"/>
      <c r="F99" s="32"/>
      <c r="G99" s="33"/>
      <c r="H99" s="32"/>
      <c r="I99" s="36">
        <f t="shared" si="19"/>
        <v>0</v>
      </c>
      <c r="J99" s="11"/>
      <c r="K99" s="31">
        <v>5</v>
      </c>
      <c r="L99" s="32" t="s">
        <v>287</v>
      </c>
      <c r="M99" s="33">
        <v>6</v>
      </c>
      <c r="N99" s="32" t="s">
        <v>356</v>
      </c>
      <c r="O99" s="36">
        <f t="shared" si="20"/>
        <v>11</v>
      </c>
      <c r="P99" s="11"/>
      <c r="Q99" s="31"/>
      <c r="R99" s="32"/>
      <c r="S99" s="33"/>
      <c r="T99" s="32"/>
      <c r="U99" s="36">
        <f t="shared" si="21"/>
        <v>0</v>
      </c>
      <c r="V99" s="40"/>
      <c r="W99" s="98"/>
      <c r="X99" s="11"/>
      <c r="Y99" s="73">
        <f t="shared" si="22"/>
        <v>11</v>
      </c>
      <c r="Z99" s="120"/>
    </row>
    <row r="100" spans="1:26" ht="12.75">
      <c r="A100" s="121">
        <v>15</v>
      </c>
      <c r="B100" s="130" t="s">
        <v>295</v>
      </c>
      <c r="C100" s="127" t="s">
        <v>194</v>
      </c>
      <c r="D100" s="86"/>
      <c r="E100" s="33">
        <v>5</v>
      </c>
      <c r="F100" s="32" t="s">
        <v>287</v>
      </c>
      <c r="G100" s="33">
        <v>5</v>
      </c>
      <c r="H100" s="32" t="s">
        <v>380</v>
      </c>
      <c r="I100" s="36">
        <f t="shared" si="19"/>
        <v>10</v>
      </c>
      <c r="J100" s="11"/>
      <c r="K100" s="31"/>
      <c r="L100" s="32"/>
      <c r="M100" s="33"/>
      <c r="N100" s="32"/>
      <c r="O100" s="36">
        <f t="shared" si="20"/>
        <v>0</v>
      </c>
      <c r="P100" s="11"/>
      <c r="Q100" s="31"/>
      <c r="R100" s="32"/>
      <c r="S100" s="35"/>
      <c r="T100" s="32"/>
      <c r="U100" s="36">
        <f t="shared" si="21"/>
        <v>0</v>
      </c>
      <c r="V100" s="40"/>
      <c r="W100" s="98"/>
      <c r="X100" s="11"/>
      <c r="Y100" s="73">
        <f t="shared" si="22"/>
        <v>10</v>
      </c>
      <c r="Z100" s="120"/>
    </row>
    <row r="101" spans="1:26" ht="12.75">
      <c r="A101" s="121">
        <v>16</v>
      </c>
      <c r="B101" s="130" t="s">
        <v>612</v>
      </c>
      <c r="C101" s="127" t="s">
        <v>226</v>
      </c>
      <c r="D101" s="86"/>
      <c r="E101" s="33"/>
      <c r="F101" s="32"/>
      <c r="G101" s="33"/>
      <c r="H101" s="32"/>
      <c r="I101" s="36">
        <f>SUM(E101,G101)</f>
        <v>0</v>
      </c>
      <c r="J101" s="11"/>
      <c r="K101" s="31"/>
      <c r="L101" s="32"/>
      <c r="M101" s="33"/>
      <c r="N101" s="32"/>
      <c r="O101" s="36">
        <f>SUM(K101,M101)</f>
        <v>0</v>
      </c>
      <c r="P101" s="11"/>
      <c r="Q101" s="31" t="s">
        <v>382</v>
      </c>
      <c r="R101" s="32" t="s">
        <v>356</v>
      </c>
      <c r="S101" s="33">
        <v>7</v>
      </c>
      <c r="T101" s="32" t="s">
        <v>287</v>
      </c>
      <c r="U101" s="36">
        <f>SUM(Q101,S101)</f>
        <v>7</v>
      </c>
      <c r="V101" s="40"/>
      <c r="W101" s="98"/>
      <c r="X101" s="11"/>
      <c r="Y101" s="73">
        <f>SUM(I101,O101,U101)</f>
        <v>7</v>
      </c>
      <c r="Z101" s="120"/>
    </row>
    <row r="102" spans="1:26" ht="12.75">
      <c r="A102" s="121" t="s">
        <v>71</v>
      </c>
      <c r="B102" s="130" t="s">
        <v>402</v>
      </c>
      <c r="C102" s="127" t="s">
        <v>64</v>
      </c>
      <c r="D102" s="86"/>
      <c r="E102" s="33" t="s">
        <v>382</v>
      </c>
      <c r="F102" s="32" t="s">
        <v>287</v>
      </c>
      <c r="G102" s="33"/>
      <c r="H102" s="32"/>
      <c r="I102" s="36">
        <f t="shared" si="19"/>
        <v>0</v>
      </c>
      <c r="J102" s="11"/>
      <c r="K102" s="31"/>
      <c r="L102" s="32"/>
      <c r="M102" s="33"/>
      <c r="N102" s="32"/>
      <c r="O102" s="36">
        <f t="shared" si="20"/>
        <v>0</v>
      </c>
      <c r="P102" s="11"/>
      <c r="Q102" s="31"/>
      <c r="R102" s="32"/>
      <c r="S102" s="33"/>
      <c r="T102" s="32"/>
      <c r="U102" s="36">
        <f t="shared" si="21"/>
        <v>0</v>
      </c>
      <c r="V102" s="40"/>
      <c r="W102" s="98"/>
      <c r="X102" s="11"/>
      <c r="Y102" s="98">
        <f t="shared" si="22"/>
        <v>0</v>
      </c>
      <c r="Z102" s="131"/>
    </row>
    <row r="103" spans="1:26" ht="12.75">
      <c r="A103" s="121" t="s">
        <v>71</v>
      </c>
      <c r="B103" s="130" t="s">
        <v>546</v>
      </c>
      <c r="C103" s="127" t="s">
        <v>547</v>
      </c>
      <c r="D103" s="86"/>
      <c r="E103" s="33"/>
      <c r="F103" s="32"/>
      <c r="G103" s="33"/>
      <c r="H103" s="32"/>
      <c r="I103" s="36">
        <f t="shared" si="19"/>
        <v>0</v>
      </c>
      <c r="J103" s="11"/>
      <c r="K103" s="31" t="s">
        <v>382</v>
      </c>
      <c r="L103" s="32" t="s">
        <v>62</v>
      </c>
      <c r="M103" s="33" t="s">
        <v>382</v>
      </c>
      <c r="N103" s="32" t="s">
        <v>287</v>
      </c>
      <c r="O103" s="36">
        <f t="shared" si="20"/>
        <v>0</v>
      </c>
      <c r="P103" s="11"/>
      <c r="Q103" s="31"/>
      <c r="R103" s="32"/>
      <c r="S103" s="33"/>
      <c r="T103" s="32"/>
      <c r="U103" s="36">
        <f t="shared" si="21"/>
        <v>0</v>
      </c>
      <c r="V103" s="40"/>
      <c r="W103" s="98"/>
      <c r="X103" s="11"/>
      <c r="Y103" s="98">
        <f t="shared" si="22"/>
        <v>0</v>
      </c>
      <c r="Z103" s="131"/>
    </row>
    <row r="104" spans="1:26" ht="12.75">
      <c r="A104" s="121" t="s">
        <v>71</v>
      </c>
      <c r="B104" s="130" t="s">
        <v>548</v>
      </c>
      <c r="C104" s="127" t="s">
        <v>90</v>
      </c>
      <c r="D104" s="86"/>
      <c r="E104" s="33"/>
      <c r="F104" s="32"/>
      <c r="G104" s="33"/>
      <c r="H104" s="32"/>
      <c r="I104" s="36">
        <f t="shared" si="19"/>
        <v>0</v>
      </c>
      <c r="J104" s="11"/>
      <c r="K104" s="31" t="s">
        <v>382</v>
      </c>
      <c r="L104" s="32" t="s">
        <v>62</v>
      </c>
      <c r="M104" s="33" t="s">
        <v>382</v>
      </c>
      <c r="N104" s="32" t="s">
        <v>287</v>
      </c>
      <c r="O104" s="36">
        <f t="shared" si="20"/>
        <v>0</v>
      </c>
      <c r="P104" s="11"/>
      <c r="Q104" s="31"/>
      <c r="R104" s="32"/>
      <c r="S104" s="33"/>
      <c r="T104" s="32"/>
      <c r="U104" s="36">
        <f t="shared" si="21"/>
        <v>0</v>
      </c>
      <c r="V104" s="40"/>
      <c r="W104" s="98"/>
      <c r="X104" s="11"/>
      <c r="Y104" s="98">
        <f t="shared" si="22"/>
        <v>0</v>
      </c>
      <c r="Z104" s="131"/>
    </row>
  </sheetData>
  <sheetProtection password="CC1D" sheet="1" objects="1" scenarios="1" selectLockedCells="1" selectUnlockedCells="1"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" width="4.28125" style="70" customWidth="1"/>
    <col min="2" max="2" width="25.57421875" style="0" customWidth="1"/>
    <col min="3" max="3" width="8.8515625" style="70" customWidth="1"/>
    <col min="4" max="4" width="2.7109375" style="70" customWidth="1"/>
    <col min="5" max="5" width="3.421875" style="0" customWidth="1"/>
    <col min="6" max="6" width="4.421875" style="0" customWidth="1"/>
    <col min="7" max="7" width="3.140625" style="0" customWidth="1"/>
    <col min="8" max="8" width="3.8515625" style="0" customWidth="1"/>
    <col min="9" max="9" width="3.57421875" style="0" customWidth="1"/>
    <col min="10" max="10" width="2.7109375" style="0" customWidth="1"/>
    <col min="11" max="11" width="3.421875" style="0" customWidth="1"/>
    <col min="12" max="12" width="3.8515625" style="0" customWidth="1"/>
    <col min="13" max="13" width="3.421875" style="0" customWidth="1"/>
    <col min="14" max="14" width="3.8515625" style="0" customWidth="1"/>
    <col min="15" max="15" width="3.57421875" style="0" customWidth="1"/>
    <col min="16" max="16" width="2.7109375" style="0" customWidth="1"/>
    <col min="17" max="17" width="3.140625" style="0" customWidth="1"/>
    <col min="18" max="18" width="3.8515625" style="0" customWidth="1"/>
    <col min="19" max="19" width="3.421875" style="0" customWidth="1"/>
    <col min="20" max="20" width="3.8515625" style="0" customWidth="1"/>
    <col min="21" max="22" width="3.57421875" style="0" customWidth="1"/>
    <col min="23" max="23" width="3.57421875" style="70" customWidth="1"/>
    <col min="24" max="24" width="2.7109375" style="0" customWidth="1"/>
    <col min="25" max="25" width="7.7109375" style="70" customWidth="1"/>
  </cols>
  <sheetData>
    <row r="1" spans="1:25" ht="12.75">
      <c r="A1" s="74"/>
      <c r="B1" s="12" t="s">
        <v>82</v>
      </c>
      <c r="C1" s="68"/>
      <c r="D1" s="68"/>
      <c r="E1" s="11"/>
      <c r="F1" s="12"/>
      <c r="G1" s="11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68"/>
      <c r="X1" s="11"/>
      <c r="Y1" s="75" t="s">
        <v>43</v>
      </c>
    </row>
    <row r="2" spans="1:25" ht="12.75">
      <c r="A2" s="68"/>
      <c r="B2" s="12" t="s">
        <v>8</v>
      </c>
      <c r="C2" s="69"/>
      <c r="D2" s="6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8"/>
      <c r="X2" s="11"/>
      <c r="Y2" s="68"/>
    </row>
    <row r="3" spans="1:25" ht="13.5" thickBot="1">
      <c r="A3" s="24" t="s">
        <v>3</v>
      </c>
      <c r="B3" s="19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23" t="s">
        <v>4</v>
      </c>
      <c r="V3" s="19"/>
      <c r="W3" s="23" t="s">
        <v>634</v>
      </c>
      <c r="X3" s="11"/>
      <c r="Y3" s="24" t="s">
        <v>31</v>
      </c>
    </row>
    <row r="4" spans="1:25" ht="13.5" thickTop="1">
      <c r="A4" s="122">
        <v>1</v>
      </c>
      <c r="B4" s="128" t="s">
        <v>325</v>
      </c>
      <c r="C4" s="129" t="s">
        <v>316</v>
      </c>
      <c r="D4" s="86"/>
      <c r="E4" s="27">
        <v>7</v>
      </c>
      <c r="F4" s="26" t="s">
        <v>287</v>
      </c>
      <c r="G4" s="27">
        <v>9</v>
      </c>
      <c r="H4" s="26" t="s">
        <v>377</v>
      </c>
      <c r="I4" s="36">
        <f aca="true" t="shared" si="0" ref="I4:I26">SUM(E4,G4)</f>
        <v>16</v>
      </c>
      <c r="J4" s="11"/>
      <c r="K4" s="25">
        <v>9</v>
      </c>
      <c r="L4" s="26" t="s">
        <v>66</v>
      </c>
      <c r="M4" s="27">
        <v>9</v>
      </c>
      <c r="N4" s="26" t="s">
        <v>356</v>
      </c>
      <c r="O4" s="28">
        <f aca="true" t="shared" si="1" ref="O4:O26">SUM(K4,M4)</f>
        <v>18</v>
      </c>
      <c r="P4" s="11"/>
      <c r="Q4" s="29">
        <v>14</v>
      </c>
      <c r="R4" s="26" t="s">
        <v>571</v>
      </c>
      <c r="S4" s="27">
        <v>9</v>
      </c>
      <c r="T4" s="26" t="s">
        <v>374</v>
      </c>
      <c r="U4" s="28">
        <f aca="true" t="shared" si="2" ref="U4:U26">SUM(Q4,S4)</f>
        <v>23</v>
      </c>
      <c r="V4" s="40"/>
      <c r="W4" s="73">
        <v>5</v>
      </c>
      <c r="X4" s="11"/>
      <c r="Y4" s="73">
        <f aca="true" t="shared" si="3" ref="Y4:Y24">SUM(I4,O4,U4,W4)</f>
        <v>62</v>
      </c>
    </row>
    <row r="5" spans="1:25" ht="12.75">
      <c r="A5" s="121">
        <v>2</v>
      </c>
      <c r="B5" s="130" t="s">
        <v>263</v>
      </c>
      <c r="C5" s="127" t="s">
        <v>264</v>
      </c>
      <c r="D5" s="86"/>
      <c r="E5" s="33">
        <v>9</v>
      </c>
      <c r="F5" s="32" t="s">
        <v>66</v>
      </c>
      <c r="G5" s="33">
        <v>9</v>
      </c>
      <c r="H5" s="32" t="s">
        <v>356</v>
      </c>
      <c r="I5" s="36">
        <f t="shared" si="0"/>
        <v>18</v>
      </c>
      <c r="J5" s="11"/>
      <c r="K5" s="31">
        <v>9</v>
      </c>
      <c r="L5" s="32" t="s">
        <v>449</v>
      </c>
      <c r="M5" s="33">
        <v>9</v>
      </c>
      <c r="N5" s="32" t="s">
        <v>347</v>
      </c>
      <c r="O5" s="28">
        <f t="shared" si="1"/>
        <v>18</v>
      </c>
      <c r="P5" s="11"/>
      <c r="Q5" s="31">
        <v>7</v>
      </c>
      <c r="R5" s="32" t="s">
        <v>571</v>
      </c>
      <c r="S5" s="33">
        <v>9</v>
      </c>
      <c r="T5" s="32" t="s">
        <v>591</v>
      </c>
      <c r="U5" s="28">
        <f t="shared" si="2"/>
        <v>16</v>
      </c>
      <c r="V5" s="40"/>
      <c r="W5" s="98">
        <v>5</v>
      </c>
      <c r="X5" s="11"/>
      <c r="Y5" s="73">
        <f t="shared" si="3"/>
        <v>57</v>
      </c>
    </row>
    <row r="6" spans="1:25" ht="12.75">
      <c r="A6" s="121">
        <v>3</v>
      </c>
      <c r="B6" s="128" t="s">
        <v>130</v>
      </c>
      <c r="C6" s="127" t="s">
        <v>67</v>
      </c>
      <c r="D6" s="86"/>
      <c r="E6" s="33">
        <v>7</v>
      </c>
      <c r="F6" s="32" t="s">
        <v>61</v>
      </c>
      <c r="G6" s="31">
        <v>9</v>
      </c>
      <c r="H6" s="32" t="s">
        <v>374</v>
      </c>
      <c r="I6" s="36">
        <f t="shared" si="0"/>
        <v>16</v>
      </c>
      <c r="J6" s="11"/>
      <c r="K6" s="31">
        <v>9</v>
      </c>
      <c r="L6" s="32" t="s">
        <v>432</v>
      </c>
      <c r="M6" s="33">
        <v>6</v>
      </c>
      <c r="N6" s="32" t="s">
        <v>66</v>
      </c>
      <c r="O6" s="28">
        <f t="shared" si="1"/>
        <v>15</v>
      </c>
      <c r="P6" s="11"/>
      <c r="Q6" s="31">
        <v>7</v>
      </c>
      <c r="R6" s="32" t="s">
        <v>559</v>
      </c>
      <c r="S6" s="33">
        <v>9</v>
      </c>
      <c r="T6" s="32" t="s">
        <v>609</v>
      </c>
      <c r="U6" s="28">
        <f t="shared" si="2"/>
        <v>16</v>
      </c>
      <c r="V6" s="40"/>
      <c r="W6" s="98">
        <v>5</v>
      </c>
      <c r="X6" s="11"/>
      <c r="Y6" s="73">
        <f t="shared" si="3"/>
        <v>52</v>
      </c>
    </row>
    <row r="7" spans="1:25" ht="12.75">
      <c r="A7" s="121">
        <v>4</v>
      </c>
      <c r="B7" s="130" t="s">
        <v>215</v>
      </c>
      <c r="C7" s="127" t="s">
        <v>95</v>
      </c>
      <c r="D7" s="86"/>
      <c r="E7" s="33">
        <v>7</v>
      </c>
      <c r="F7" s="32" t="s">
        <v>62</v>
      </c>
      <c r="G7" s="33">
        <v>7</v>
      </c>
      <c r="H7" s="32" t="s">
        <v>356</v>
      </c>
      <c r="I7" s="36">
        <f t="shared" si="0"/>
        <v>14</v>
      </c>
      <c r="J7" s="11"/>
      <c r="K7" s="31">
        <v>6</v>
      </c>
      <c r="L7" s="32" t="s">
        <v>449</v>
      </c>
      <c r="M7" s="33">
        <v>7</v>
      </c>
      <c r="N7" s="32" t="s">
        <v>374</v>
      </c>
      <c r="O7" s="28">
        <f t="shared" si="1"/>
        <v>13</v>
      </c>
      <c r="P7" s="11"/>
      <c r="Q7" s="31">
        <v>7</v>
      </c>
      <c r="R7" s="32" t="s">
        <v>591</v>
      </c>
      <c r="S7" s="33">
        <v>9</v>
      </c>
      <c r="T7" s="32" t="s">
        <v>66</v>
      </c>
      <c r="U7" s="28">
        <f t="shared" si="2"/>
        <v>16</v>
      </c>
      <c r="V7" s="40"/>
      <c r="W7" s="98">
        <v>5</v>
      </c>
      <c r="X7" s="11"/>
      <c r="Y7" s="73">
        <f t="shared" si="3"/>
        <v>48</v>
      </c>
    </row>
    <row r="8" spans="1:25" ht="12.75">
      <c r="A8" s="121">
        <v>5</v>
      </c>
      <c r="B8" s="130" t="s">
        <v>170</v>
      </c>
      <c r="C8" s="127" t="s">
        <v>171</v>
      </c>
      <c r="D8" s="86"/>
      <c r="E8" s="33">
        <v>9</v>
      </c>
      <c r="F8" s="32" t="s">
        <v>68</v>
      </c>
      <c r="G8" s="33">
        <v>4</v>
      </c>
      <c r="H8" s="32" t="s">
        <v>356</v>
      </c>
      <c r="I8" s="36">
        <f t="shared" si="0"/>
        <v>13</v>
      </c>
      <c r="J8" s="11"/>
      <c r="K8" s="31">
        <v>5</v>
      </c>
      <c r="L8" s="32" t="s">
        <v>66</v>
      </c>
      <c r="M8" s="33">
        <v>7</v>
      </c>
      <c r="N8" s="32" t="s">
        <v>377</v>
      </c>
      <c r="O8" s="28">
        <f t="shared" si="1"/>
        <v>12</v>
      </c>
      <c r="P8" s="11"/>
      <c r="Q8" s="31">
        <v>5</v>
      </c>
      <c r="R8" s="32" t="s">
        <v>591</v>
      </c>
      <c r="S8" s="33">
        <v>9</v>
      </c>
      <c r="T8" s="32" t="s">
        <v>347</v>
      </c>
      <c r="U8" s="28">
        <f t="shared" si="2"/>
        <v>14</v>
      </c>
      <c r="V8" s="40"/>
      <c r="W8" s="98">
        <v>5</v>
      </c>
      <c r="X8" s="11"/>
      <c r="Y8" s="73">
        <f t="shared" si="3"/>
        <v>44</v>
      </c>
    </row>
    <row r="9" spans="1:25" ht="12.75">
      <c r="A9" s="121">
        <v>6</v>
      </c>
      <c r="B9" s="130" t="s">
        <v>351</v>
      </c>
      <c r="C9" s="127" t="s">
        <v>90</v>
      </c>
      <c r="D9" s="86"/>
      <c r="E9" s="33">
        <v>6</v>
      </c>
      <c r="F9" s="32" t="s">
        <v>347</v>
      </c>
      <c r="G9" s="33">
        <v>7</v>
      </c>
      <c r="H9" s="32" t="s">
        <v>374</v>
      </c>
      <c r="I9" s="36">
        <f t="shared" si="0"/>
        <v>13</v>
      </c>
      <c r="J9" s="11"/>
      <c r="K9" s="31">
        <v>5</v>
      </c>
      <c r="L9" s="32" t="s">
        <v>62</v>
      </c>
      <c r="M9" s="33">
        <v>2</v>
      </c>
      <c r="N9" s="32" t="s">
        <v>356</v>
      </c>
      <c r="O9" s="28">
        <f t="shared" si="1"/>
        <v>7</v>
      </c>
      <c r="P9" s="11"/>
      <c r="Q9" s="31">
        <v>7</v>
      </c>
      <c r="R9" s="32" t="s">
        <v>609</v>
      </c>
      <c r="S9" s="33">
        <v>9</v>
      </c>
      <c r="T9" s="32" t="s">
        <v>630</v>
      </c>
      <c r="U9" s="28">
        <f t="shared" si="2"/>
        <v>16</v>
      </c>
      <c r="V9" s="40"/>
      <c r="W9" s="98">
        <v>5</v>
      </c>
      <c r="X9" s="11"/>
      <c r="Y9" s="73">
        <f t="shared" si="3"/>
        <v>41</v>
      </c>
    </row>
    <row r="10" spans="1:25" ht="12.75">
      <c r="A10" s="121">
        <v>7</v>
      </c>
      <c r="B10" s="130" t="s">
        <v>172</v>
      </c>
      <c r="C10" s="127" t="s">
        <v>63</v>
      </c>
      <c r="D10" s="86"/>
      <c r="E10" s="33">
        <v>7</v>
      </c>
      <c r="F10" s="32" t="s">
        <v>68</v>
      </c>
      <c r="G10" s="33">
        <v>7</v>
      </c>
      <c r="H10" s="32" t="s">
        <v>347</v>
      </c>
      <c r="I10" s="36">
        <f t="shared" si="0"/>
        <v>14</v>
      </c>
      <c r="J10" s="11"/>
      <c r="K10" s="31">
        <v>1</v>
      </c>
      <c r="L10" s="32" t="s">
        <v>287</v>
      </c>
      <c r="M10" s="33">
        <v>6</v>
      </c>
      <c r="N10" s="32" t="s">
        <v>377</v>
      </c>
      <c r="O10" s="28">
        <f t="shared" si="1"/>
        <v>7</v>
      </c>
      <c r="P10" s="11"/>
      <c r="Q10" s="31">
        <v>9</v>
      </c>
      <c r="R10" s="32" t="s">
        <v>356</v>
      </c>
      <c r="S10" s="33">
        <v>5</v>
      </c>
      <c r="T10" s="32" t="s">
        <v>66</v>
      </c>
      <c r="U10" s="28">
        <f t="shared" si="2"/>
        <v>14</v>
      </c>
      <c r="V10" s="40"/>
      <c r="W10" s="98">
        <v>5</v>
      </c>
      <c r="X10" s="11"/>
      <c r="Y10" s="73">
        <f t="shared" si="3"/>
        <v>40</v>
      </c>
    </row>
    <row r="11" spans="1:25" ht="12.75">
      <c r="A11" s="121">
        <v>8</v>
      </c>
      <c r="B11" s="130" t="s">
        <v>266</v>
      </c>
      <c r="C11" s="127" t="s">
        <v>194</v>
      </c>
      <c r="D11" s="86"/>
      <c r="E11" s="33">
        <v>6</v>
      </c>
      <c r="F11" s="32" t="s">
        <v>66</v>
      </c>
      <c r="G11" s="33">
        <v>6</v>
      </c>
      <c r="H11" s="32" t="s">
        <v>380</v>
      </c>
      <c r="I11" s="36">
        <f t="shared" si="0"/>
        <v>12</v>
      </c>
      <c r="J11" s="11"/>
      <c r="K11" s="31">
        <v>6</v>
      </c>
      <c r="L11" s="32" t="s">
        <v>62</v>
      </c>
      <c r="M11" s="33">
        <v>5</v>
      </c>
      <c r="N11" s="32" t="s">
        <v>356</v>
      </c>
      <c r="O11" s="28">
        <f t="shared" si="1"/>
        <v>11</v>
      </c>
      <c r="P11" s="11"/>
      <c r="Q11" s="31">
        <v>5</v>
      </c>
      <c r="R11" s="32" t="s">
        <v>559</v>
      </c>
      <c r="S11" s="33">
        <v>5</v>
      </c>
      <c r="T11" s="32" t="s">
        <v>287</v>
      </c>
      <c r="U11" s="28">
        <f t="shared" si="2"/>
        <v>10</v>
      </c>
      <c r="V11" s="40"/>
      <c r="W11" s="98">
        <v>5</v>
      </c>
      <c r="X11" s="11"/>
      <c r="Y11" s="73">
        <f t="shared" si="3"/>
        <v>38</v>
      </c>
    </row>
    <row r="12" spans="1:25" ht="12.75">
      <c r="A12" s="121">
        <v>9</v>
      </c>
      <c r="B12" s="130" t="s">
        <v>406</v>
      </c>
      <c r="C12" s="127" t="s">
        <v>577</v>
      </c>
      <c r="D12" s="86"/>
      <c r="E12" s="33">
        <v>9</v>
      </c>
      <c r="F12" s="32" t="s">
        <v>287</v>
      </c>
      <c r="G12" s="33">
        <v>5</v>
      </c>
      <c r="H12" s="32" t="s">
        <v>377</v>
      </c>
      <c r="I12" s="36">
        <f t="shared" si="0"/>
        <v>14</v>
      </c>
      <c r="J12" s="11"/>
      <c r="K12" s="31" t="s">
        <v>382</v>
      </c>
      <c r="L12" s="32" t="s">
        <v>449</v>
      </c>
      <c r="M12" s="33" t="s">
        <v>382</v>
      </c>
      <c r="N12" s="32" t="s">
        <v>380</v>
      </c>
      <c r="O12" s="28">
        <f t="shared" si="1"/>
        <v>0</v>
      </c>
      <c r="P12" s="11"/>
      <c r="Q12" s="31">
        <v>6</v>
      </c>
      <c r="R12" s="32" t="s">
        <v>571</v>
      </c>
      <c r="S12" s="33">
        <v>9</v>
      </c>
      <c r="T12" s="32" t="s">
        <v>287</v>
      </c>
      <c r="U12" s="28">
        <f t="shared" si="2"/>
        <v>15</v>
      </c>
      <c r="V12" s="40"/>
      <c r="W12" s="98"/>
      <c r="X12" s="11"/>
      <c r="Y12" s="73">
        <f t="shared" si="3"/>
        <v>29</v>
      </c>
    </row>
    <row r="13" spans="1:25" ht="12.75">
      <c r="A13" s="121">
        <v>10</v>
      </c>
      <c r="B13" s="130" t="s">
        <v>367</v>
      </c>
      <c r="C13" s="127" t="s">
        <v>442</v>
      </c>
      <c r="D13" s="86"/>
      <c r="E13" s="33">
        <v>5</v>
      </c>
      <c r="F13" s="32" t="s">
        <v>356</v>
      </c>
      <c r="G13" s="33">
        <v>9</v>
      </c>
      <c r="H13" s="32" t="s">
        <v>380</v>
      </c>
      <c r="I13" s="36">
        <f t="shared" si="0"/>
        <v>14</v>
      </c>
      <c r="J13" s="11"/>
      <c r="K13" s="31" t="s">
        <v>382</v>
      </c>
      <c r="L13" s="32" t="s">
        <v>432</v>
      </c>
      <c r="M13" s="33" t="s">
        <v>382</v>
      </c>
      <c r="N13" s="32" t="s">
        <v>287</v>
      </c>
      <c r="O13" s="28">
        <f t="shared" si="1"/>
        <v>0</v>
      </c>
      <c r="P13" s="11"/>
      <c r="Q13" s="31">
        <v>6</v>
      </c>
      <c r="R13" s="32" t="s">
        <v>591</v>
      </c>
      <c r="S13" s="33">
        <v>6</v>
      </c>
      <c r="T13" s="32" t="s">
        <v>66</v>
      </c>
      <c r="U13" s="28">
        <f t="shared" si="2"/>
        <v>12</v>
      </c>
      <c r="V13" s="40"/>
      <c r="W13" s="98"/>
      <c r="X13" s="11"/>
      <c r="Y13" s="73">
        <f t="shared" si="3"/>
        <v>26</v>
      </c>
    </row>
    <row r="14" spans="1:25" ht="12.75">
      <c r="A14" s="121">
        <v>11</v>
      </c>
      <c r="B14" s="130" t="s">
        <v>214</v>
      </c>
      <c r="C14" s="127" t="s">
        <v>171</v>
      </c>
      <c r="D14" s="86"/>
      <c r="E14" s="33">
        <v>9</v>
      </c>
      <c r="F14" s="32" t="s">
        <v>62</v>
      </c>
      <c r="G14" s="33">
        <v>4</v>
      </c>
      <c r="H14" s="32" t="s">
        <v>377</v>
      </c>
      <c r="I14" s="36">
        <f t="shared" si="0"/>
        <v>13</v>
      </c>
      <c r="J14" s="11"/>
      <c r="K14" s="31">
        <v>6</v>
      </c>
      <c r="L14" s="32" t="s">
        <v>287</v>
      </c>
      <c r="M14" s="33">
        <v>6</v>
      </c>
      <c r="N14" s="32" t="s">
        <v>374</v>
      </c>
      <c r="O14" s="28">
        <f t="shared" si="1"/>
        <v>12</v>
      </c>
      <c r="P14" s="11"/>
      <c r="Q14" s="31"/>
      <c r="R14" s="32"/>
      <c r="S14" s="33"/>
      <c r="T14" s="32"/>
      <c r="U14" s="28">
        <f t="shared" si="2"/>
        <v>0</v>
      </c>
      <c r="V14" s="40"/>
      <c r="W14" s="98"/>
      <c r="X14" s="11"/>
      <c r="Y14" s="73">
        <f t="shared" si="3"/>
        <v>25</v>
      </c>
    </row>
    <row r="15" spans="1:25" ht="12.75">
      <c r="A15" s="121">
        <v>11</v>
      </c>
      <c r="B15" s="130" t="s">
        <v>443</v>
      </c>
      <c r="C15" s="126" t="s">
        <v>63</v>
      </c>
      <c r="D15" s="86"/>
      <c r="E15" s="33"/>
      <c r="F15" s="32"/>
      <c r="G15" s="33"/>
      <c r="H15" s="32"/>
      <c r="I15" s="36">
        <f t="shared" si="0"/>
        <v>0</v>
      </c>
      <c r="J15" s="11"/>
      <c r="K15" s="31">
        <v>7</v>
      </c>
      <c r="L15" s="32" t="s">
        <v>432</v>
      </c>
      <c r="M15" s="33">
        <v>5</v>
      </c>
      <c r="N15" s="32" t="s">
        <v>380</v>
      </c>
      <c r="O15" s="28">
        <f t="shared" si="1"/>
        <v>12</v>
      </c>
      <c r="P15" s="11"/>
      <c r="Q15" s="31">
        <v>6</v>
      </c>
      <c r="R15" s="32" t="s">
        <v>559</v>
      </c>
      <c r="S15" s="33">
        <v>7</v>
      </c>
      <c r="T15" s="32" t="s">
        <v>374</v>
      </c>
      <c r="U15" s="28">
        <f t="shared" si="2"/>
        <v>13</v>
      </c>
      <c r="V15" s="40"/>
      <c r="W15" s="98"/>
      <c r="X15" s="11"/>
      <c r="Y15" s="73">
        <f t="shared" si="3"/>
        <v>25</v>
      </c>
    </row>
    <row r="16" spans="1:25" ht="12.75">
      <c r="A16" s="121">
        <v>12</v>
      </c>
      <c r="B16" s="130" t="s">
        <v>468</v>
      </c>
      <c r="C16" s="127" t="s">
        <v>469</v>
      </c>
      <c r="D16" s="86"/>
      <c r="E16" s="33"/>
      <c r="F16" s="32"/>
      <c r="G16" s="33"/>
      <c r="H16" s="32"/>
      <c r="I16" s="36">
        <f t="shared" si="0"/>
        <v>0</v>
      </c>
      <c r="J16" s="11"/>
      <c r="K16" s="31">
        <v>9</v>
      </c>
      <c r="L16" s="32" t="s">
        <v>62</v>
      </c>
      <c r="M16" s="35">
        <v>14</v>
      </c>
      <c r="N16" s="32" t="s">
        <v>374</v>
      </c>
      <c r="O16" s="28">
        <f t="shared" si="1"/>
        <v>23</v>
      </c>
      <c r="P16" s="11"/>
      <c r="Q16" s="31"/>
      <c r="R16" s="32"/>
      <c r="S16" s="33"/>
      <c r="T16" s="32"/>
      <c r="U16" s="28">
        <f t="shared" si="2"/>
        <v>0</v>
      </c>
      <c r="V16" s="40"/>
      <c r="W16" s="98"/>
      <c r="X16" s="11"/>
      <c r="Y16" s="73">
        <f t="shared" si="3"/>
        <v>23</v>
      </c>
    </row>
    <row r="17" spans="1:25" ht="12.75">
      <c r="A17" s="121">
        <v>13</v>
      </c>
      <c r="B17" s="130" t="s">
        <v>129</v>
      </c>
      <c r="C17" s="127" t="s">
        <v>95</v>
      </c>
      <c r="D17" s="86"/>
      <c r="E17" s="35">
        <v>14</v>
      </c>
      <c r="F17" s="32" t="s">
        <v>61</v>
      </c>
      <c r="G17" s="33">
        <v>7</v>
      </c>
      <c r="H17" s="32" t="s">
        <v>377</v>
      </c>
      <c r="I17" s="36">
        <f t="shared" si="0"/>
        <v>21</v>
      </c>
      <c r="J17" s="11"/>
      <c r="K17" s="31"/>
      <c r="L17" s="32"/>
      <c r="M17" s="33"/>
      <c r="N17" s="32"/>
      <c r="O17" s="28">
        <f t="shared" si="1"/>
        <v>0</v>
      </c>
      <c r="P17" s="11"/>
      <c r="Q17" s="31"/>
      <c r="R17" s="32"/>
      <c r="S17" s="33"/>
      <c r="T17" s="32"/>
      <c r="U17" s="28">
        <f t="shared" si="2"/>
        <v>0</v>
      </c>
      <c r="V17" s="40"/>
      <c r="W17" s="98"/>
      <c r="X17" s="11"/>
      <c r="Y17" s="73">
        <f t="shared" si="3"/>
        <v>21</v>
      </c>
    </row>
    <row r="18" spans="1:25" ht="12.75">
      <c r="A18" s="121">
        <v>13</v>
      </c>
      <c r="B18" s="130" t="s">
        <v>512</v>
      </c>
      <c r="C18" s="127" t="s">
        <v>316</v>
      </c>
      <c r="D18" s="86"/>
      <c r="E18" s="33"/>
      <c r="F18" s="32"/>
      <c r="G18" s="33"/>
      <c r="H18" s="32"/>
      <c r="I18" s="36">
        <f t="shared" si="0"/>
        <v>0</v>
      </c>
      <c r="J18" s="11"/>
      <c r="K18" s="31">
        <v>2</v>
      </c>
      <c r="L18" s="32" t="s">
        <v>287</v>
      </c>
      <c r="M18" s="33">
        <v>6</v>
      </c>
      <c r="N18" s="32" t="s">
        <v>380</v>
      </c>
      <c r="O18" s="28">
        <f t="shared" si="1"/>
        <v>8</v>
      </c>
      <c r="P18" s="11"/>
      <c r="Q18" s="31">
        <v>7</v>
      </c>
      <c r="R18" s="32" t="s">
        <v>377</v>
      </c>
      <c r="S18" s="33">
        <v>6</v>
      </c>
      <c r="T18" s="32" t="s">
        <v>287</v>
      </c>
      <c r="U18" s="28">
        <f t="shared" si="2"/>
        <v>13</v>
      </c>
      <c r="V18" s="40"/>
      <c r="W18" s="98"/>
      <c r="X18" s="11"/>
      <c r="Y18" s="73">
        <f t="shared" si="3"/>
        <v>21</v>
      </c>
    </row>
    <row r="19" spans="1:25" ht="12.75">
      <c r="A19" s="121">
        <v>14</v>
      </c>
      <c r="B19" s="130" t="s">
        <v>568</v>
      </c>
      <c r="C19" s="129" t="s">
        <v>221</v>
      </c>
      <c r="D19" s="90"/>
      <c r="E19" s="186"/>
      <c r="F19" s="187"/>
      <c r="G19" s="27"/>
      <c r="H19" s="26"/>
      <c r="I19" s="36">
        <f t="shared" si="0"/>
        <v>0</v>
      </c>
      <c r="J19" s="11"/>
      <c r="K19" s="25"/>
      <c r="L19" s="26"/>
      <c r="M19" s="27"/>
      <c r="N19" s="26"/>
      <c r="O19" s="28">
        <f t="shared" si="1"/>
        <v>0</v>
      </c>
      <c r="P19" s="11"/>
      <c r="Q19" s="31">
        <v>9</v>
      </c>
      <c r="R19" s="32" t="s">
        <v>559</v>
      </c>
      <c r="S19" s="33">
        <v>9</v>
      </c>
      <c r="T19" s="32" t="s">
        <v>377</v>
      </c>
      <c r="U19" s="28">
        <f t="shared" si="2"/>
        <v>18</v>
      </c>
      <c r="V19" s="40"/>
      <c r="W19" s="98"/>
      <c r="X19" s="11"/>
      <c r="Y19" s="73">
        <f t="shared" si="3"/>
        <v>18</v>
      </c>
    </row>
    <row r="20" spans="1:25" ht="12.75">
      <c r="A20" s="121">
        <v>15</v>
      </c>
      <c r="B20" s="130" t="s">
        <v>508</v>
      </c>
      <c r="C20" s="127" t="s">
        <v>524</v>
      </c>
      <c r="D20" s="86"/>
      <c r="E20" s="33"/>
      <c r="F20" s="32"/>
      <c r="G20" s="33"/>
      <c r="H20" s="32"/>
      <c r="I20" s="36">
        <f t="shared" si="0"/>
        <v>0</v>
      </c>
      <c r="J20" s="11"/>
      <c r="K20" s="31">
        <v>7</v>
      </c>
      <c r="L20" s="32" t="s">
        <v>287</v>
      </c>
      <c r="M20" s="33">
        <v>9</v>
      </c>
      <c r="N20" s="32" t="s">
        <v>380</v>
      </c>
      <c r="O20" s="28">
        <f t="shared" si="1"/>
        <v>16</v>
      </c>
      <c r="P20" s="11"/>
      <c r="Q20" s="31"/>
      <c r="R20" s="32"/>
      <c r="S20" s="33"/>
      <c r="T20" s="32"/>
      <c r="U20" s="28">
        <f t="shared" si="2"/>
        <v>0</v>
      </c>
      <c r="V20" s="40"/>
      <c r="W20" s="98"/>
      <c r="X20" s="11"/>
      <c r="Y20" s="73">
        <f t="shared" si="3"/>
        <v>16</v>
      </c>
    </row>
    <row r="21" spans="1:25" ht="12.75">
      <c r="A21" s="121">
        <v>15</v>
      </c>
      <c r="B21" s="130" t="s">
        <v>582</v>
      </c>
      <c r="C21" s="127" t="s">
        <v>233</v>
      </c>
      <c r="D21" s="90"/>
      <c r="E21" s="43"/>
      <c r="F21" s="153"/>
      <c r="G21" s="33"/>
      <c r="H21" s="32"/>
      <c r="I21" s="36">
        <f t="shared" si="0"/>
        <v>0</v>
      </c>
      <c r="J21" s="11"/>
      <c r="K21" s="31"/>
      <c r="L21" s="32"/>
      <c r="M21" s="33"/>
      <c r="N21" s="32"/>
      <c r="O21" s="28">
        <f t="shared" si="1"/>
        <v>0</v>
      </c>
      <c r="P21" s="11"/>
      <c r="Q21" s="25">
        <v>9</v>
      </c>
      <c r="R21" s="26" t="s">
        <v>62</v>
      </c>
      <c r="S21" s="27">
        <v>7</v>
      </c>
      <c r="T21" s="26" t="s">
        <v>287</v>
      </c>
      <c r="U21" s="28">
        <f t="shared" si="2"/>
        <v>16</v>
      </c>
      <c r="V21" s="40"/>
      <c r="W21" s="98"/>
      <c r="X21" s="11"/>
      <c r="Y21" s="73">
        <f t="shared" si="3"/>
        <v>16</v>
      </c>
    </row>
    <row r="22" spans="1:25" ht="12.75" customHeight="1">
      <c r="A22" s="121">
        <v>15</v>
      </c>
      <c r="B22" s="66" t="s">
        <v>628</v>
      </c>
      <c r="C22" s="135" t="s">
        <v>95</v>
      </c>
      <c r="D22" s="90"/>
      <c r="E22" s="186"/>
      <c r="F22" s="187"/>
      <c r="G22" s="27"/>
      <c r="H22" s="26"/>
      <c r="I22" s="36">
        <f t="shared" si="0"/>
        <v>0</v>
      </c>
      <c r="J22" s="11"/>
      <c r="K22" s="25"/>
      <c r="L22" s="26"/>
      <c r="M22" s="27"/>
      <c r="N22" s="26"/>
      <c r="O22" s="28">
        <f t="shared" si="1"/>
        <v>0</v>
      </c>
      <c r="P22" s="11"/>
      <c r="Q22" s="31">
        <v>9</v>
      </c>
      <c r="R22" s="32" t="s">
        <v>380</v>
      </c>
      <c r="S22" s="33">
        <v>7</v>
      </c>
      <c r="T22" s="32" t="s">
        <v>66</v>
      </c>
      <c r="U22" s="28">
        <f t="shared" si="2"/>
        <v>16</v>
      </c>
      <c r="V22" s="40"/>
      <c r="W22" s="98"/>
      <c r="X22" s="11"/>
      <c r="Y22" s="73">
        <f t="shared" si="3"/>
        <v>16</v>
      </c>
    </row>
    <row r="23" spans="1:25" ht="12.75">
      <c r="A23" s="121">
        <v>16</v>
      </c>
      <c r="B23" s="130" t="s">
        <v>265</v>
      </c>
      <c r="C23" s="127" t="s">
        <v>190</v>
      </c>
      <c r="D23" s="86"/>
      <c r="E23" s="33">
        <v>7</v>
      </c>
      <c r="F23" s="32" t="s">
        <v>66</v>
      </c>
      <c r="G23" s="33">
        <v>7</v>
      </c>
      <c r="H23" s="32" t="s">
        <v>380</v>
      </c>
      <c r="I23" s="36">
        <f t="shared" si="0"/>
        <v>14</v>
      </c>
      <c r="J23" s="11"/>
      <c r="K23" s="31"/>
      <c r="L23" s="32"/>
      <c r="M23" s="33"/>
      <c r="N23" s="32"/>
      <c r="O23" s="28">
        <f t="shared" si="1"/>
        <v>0</v>
      </c>
      <c r="P23" s="11"/>
      <c r="Q23" s="25"/>
      <c r="R23" s="26"/>
      <c r="S23" s="27"/>
      <c r="T23" s="26"/>
      <c r="U23" s="28">
        <f t="shared" si="2"/>
        <v>0</v>
      </c>
      <c r="V23" s="40"/>
      <c r="W23" s="98"/>
      <c r="X23" s="11"/>
      <c r="Y23" s="73">
        <f t="shared" si="3"/>
        <v>14</v>
      </c>
    </row>
    <row r="24" spans="1:25" ht="12.75">
      <c r="A24" s="121">
        <v>16</v>
      </c>
      <c r="B24" s="130" t="s">
        <v>455</v>
      </c>
      <c r="C24" s="127" t="s">
        <v>63</v>
      </c>
      <c r="D24" s="86"/>
      <c r="E24" s="33"/>
      <c r="F24" s="32"/>
      <c r="G24" s="33"/>
      <c r="H24" s="32"/>
      <c r="I24" s="36">
        <f t="shared" si="0"/>
        <v>0</v>
      </c>
      <c r="J24" s="11"/>
      <c r="K24" s="31">
        <v>7</v>
      </c>
      <c r="L24" s="32" t="s">
        <v>449</v>
      </c>
      <c r="M24" s="33">
        <v>7</v>
      </c>
      <c r="N24" s="32" t="s">
        <v>356</v>
      </c>
      <c r="O24" s="28">
        <f t="shared" si="1"/>
        <v>14</v>
      </c>
      <c r="P24" s="11"/>
      <c r="Q24" s="25" t="s">
        <v>382</v>
      </c>
      <c r="R24" s="26" t="s">
        <v>571</v>
      </c>
      <c r="S24" s="27" t="s">
        <v>382</v>
      </c>
      <c r="T24" s="26" t="s">
        <v>66</v>
      </c>
      <c r="U24" s="28">
        <f t="shared" si="2"/>
        <v>0</v>
      </c>
      <c r="V24" s="40"/>
      <c r="W24" s="98"/>
      <c r="X24" s="11"/>
      <c r="Y24" s="73">
        <f t="shared" si="3"/>
        <v>14</v>
      </c>
    </row>
    <row r="25" spans="1:25" ht="13.5" customHeight="1">
      <c r="A25" s="121">
        <v>16</v>
      </c>
      <c r="B25" s="130" t="s">
        <v>509</v>
      </c>
      <c r="C25" s="127" t="s">
        <v>90</v>
      </c>
      <c r="D25" s="86"/>
      <c r="E25" s="33"/>
      <c r="F25" s="32"/>
      <c r="G25" s="33"/>
      <c r="H25" s="32"/>
      <c r="I25" s="36">
        <f t="shared" si="0"/>
        <v>0</v>
      </c>
      <c r="J25" s="11"/>
      <c r="K25" s="31">
        <v>5</v>
      </c>
      <c r="L25" s="32" t="s">
        <v>287</v>
      </c>
      <c r="M25" s="33">
        <v>9</v>
      </c>
      <c r="N25" s="32" t="s">
        <v>377</v>
      </c>
      <c r="O25" s="28">
        <f t="shared" si="1"/>
        <v>14</v>
      </c>
      <c r="P25" s="11"/>
      <c r="Q25" s="25"/>
      <c r="R25" s="26"/>
      <c r="S25" s="27"/>
      <c r="T25" s="26"/>
      <c r="U25" s="28">
        <f t="shared" si="2"/>
        <v>0</v>
      </c>
      <c r="V25" s="40"/>
      <c r="W25" s="98"/>
      <c r="X25" s="11"/>
      <c r="Y25" s="73">
        <f>SUM(I25,O25,U25)</f>
        <v>14</v>
      </c>
    </row>
    <row r="26" spans="1:25" ht="12.75">
      <c r="A26" s="121">
        <v>16</v>
      </c>
      <c r="B26" s="130" t="s">
        <v>583</v>
      </c>
      <c r="C26" s="127" t="s">
        <v>90</v>
      </c>
      <c r="D26" s="90"/>
      <c r="E26" s="43"/>
      <c r="F26" s="153"/>
      <c r="G26" s="33"/>
      <c r="H26" s="32"/>
      <c r="I26" s="36">
        <f t="shared" si="0"/>
        <v>0</v>
      </c>
      <c r="J26" s="11"/>
      <c r="K26" s="31"/>
      <c r="L26" s="32"/>
      <c r="M26" s="33"/>
      <c r="N26" s="32"/>
      <c r="O26" s="28">
        <f t="shared" si="1"/>
        <v>0</v>
      </c>
      <c r="P26" s="11"/>
      <c r="Q26" s="25">
        <v>7</v>
      </c>
      <c r="R26" s="26" t="s">
        <v>62</v>
      </c>
      <c r="S26" s="27">
        <v>7</v>
      </c>
      <c r="T26" s="26" t="s">
        <v>356</v>
      </c>
      <c r="U26" s="28">
        <f t="shared" si="2"/>
        <v>14</v>
      </c>
      <c r="V26" s="40"/>
      <c r="W26" s="98"/>
      <c r="X26" s="11"/>
      <c r="Y26" s="73">
        <f>SUM(I26,O26,U26)</f>
        <v>14</v>
      </c>
    </row>
    <row r="27" spans="1:25" ht="12.75">
      <c r="A27" s="121">
        <v>17</v>
      </c>
      <c r="B27" s="130" t="s">
        <v>327</v>
      </c>
      <c r="C27" s="127" t="s">
        <v>194</v>
      </c>
      <c r="D27" s="86"/>
      <c r="E27" s="33">
        <v>6</v>
      </c>
      <c r="F27" s="32" t="s">
        <v>287</v>
      </c>
      <c r="G27" s="33">
        <v>6</v>
      </c>
      <c r="H27" s="32" t="s">
        <v>356</v>
      </c>
      <c r="I27" s="36">
        <f aca="true" t="shared" si="4" ref="I27:I35">SUM(E27,G27)</f>
        <v>12</v>
      </c>
      <c r="J27" s="11"/>
      <c r="K27" s="31" t="s">
        <v>382</v>
      </c>
      <c r="L27" s="32" t="s">
        <v>432</v>
      </c>
      <c r="M27" s="33" t="s">
        <v>382</v>
      </c>
      <c r="N27" s="32" t="s">
        <v>380</v>
      </c>
      <c r="O27" s="28">
        <f aca="true" t="shared" si="5" ref="O27:O35">SUM(K27,M27)</f>
        <v>0</v>
      </c>
      <c r="P27" s="11"/>
      <c r="Q27" s="25"/>
      <c r="R27" s="26"/>
      <c r="S27" s="27"/>
      <c r="T27" s="26"/>
      <c r="U27" s="28">
        <f aca="true" t="shared" si="6" ref="U27:U35">SUM(Q27,S27)</f>
        <v>0</v>
      </c>
      <c r="V27" s="40"/>
      <c r="W27" s="98"/>
      <c r="X27" s="11"/>
      <c r="Y27" s="73">
        <f aca="true" t="shared" si="7" ref="Y27:Y35">SUM(I27,O27,U27)</f>
        <v>12</v>
      </c>
    </row>
    <row r="28" spans="1:25" ht="12.75">
      <c r="A28" s="121">
        <v>17</v>
      </c>
      <c r="B28" s="130" t="s">
        <v>407</v>
      </c>
      <c r="C28" s="127" t="s">
        <v>63</v>
      </c>
      <c r="D28" s="86"/>
      <c r="E28" s="33" t="s">
        <v>382</v>
      </c>
      <c r="F28" s="32" t="s">
        <v>287</v>
      </c>
      <c r="G28" s="33" t="s">
        <v>382</v>
      </c>
      <c r="H28" s="32" t="s">
        <v>380</v>
      </c>
      <c r="I28" s="36">
        <f t="shared" si="4"/>
        <v>0</v>
      </c>
      <c r="J28" s="11"/>
      <c r="K28" s="31">
        <v>7</v>
      </c>
      <c r="L28" s="32" t="s">
        <v>62</v>
      </c>
      <c r="M28" s="33">
        <v>5</v>
      </c>
      <c r="N28" s="32" t="s">
        <v>374</v>
      </c>
      <c r="O28" s="28">
        <f t="shared" si="5"/>
        <v>12</v>
      </c>
      <c r="P28" s="11"/>
      <c r="Q28" s="25"/>
      <c r="R28" s="26"/>
      <c r="S28" s="27"/>
      <c r="T28" s="26"/>
      <c r="U28" s="28">
        <f t="shared" si="6"/>
        <v>0</v>
      </c>
      <c r="V28" s="40"/>
      <c r="W28" s="98"/>
      <c r="X28" s="11"/>
      <c r="Y28" s="73">
        <f t="shared" si="7"/>
        <v>12</v>
      </c>
    </row>
    <row r="29" spans="1:25" ht="12.75">
      <c r="A29" s="121">
        <v>18</v>
      </c>
      <c r="B29" s="130" t="s">
        <v>483</v>
      </c>
      <c r="C29" s="127" t="s">
        <v>90</v>
      </c>
      <c r="D29" s="86"/>
      <c r="E29" s="33"/>
      <c r="F29" s="32"/>
      <c r="G29" s="33"/>
      <c r="H29" s="32"/>
      <c r="I29" s="36">
        <f t="shared" si="4"/>
        <v>0</v>
      </c>
      <c r="J29" s="11"/>
      <c r="K29" s="31">
        <v>7</v>
      </c>
      <c r="L29" s="32" t="s">
        <v>66</v>
      </c>
      <c r="M29" s="33">
        <v>4</v>
      </c>
      <c r="N29" s="32" t="s">
        <v>356</v>
      </c>
      <c r="O29" s="28">
        <f t="shared" si="5"/>
        <v>11</v>
      </c>
      <c r="P29" s="11"/>
      <c r="Q29" s="25"/>
      <c r="R29" s="26"/>
      <c r="S29" s="27"/>
      <c r="T29" s="26"/>
      <c r="U29" s="28">
        <f t="shared" si="6"/>
        <v>0</v>
      </c>
      <c r="V29" s="40"/>
      <c r="W29" s="98"/>
      <c r="X29" s="11"/>
      <c r="Y29" s="73">
        <f t="shared" si="7"/>
        <v>11</v>
      </c>
    </row>
    <row r="30" spans="1:25" ht="12.75">
      <c r="A30" s="121">
        <v>18</v>
      </c>
      <c r="B30" s="130" t="s">
        <v>510</v>
      </c>
      <c r="C30" s="127" t="s">
        <v>445</v>
      </c>
      <c r="D30" s="86"/>
      <c r="E30" s="33"/>
      <c r="F30" s="32"/>
      <c r="G30" s="33"/>
      <c r="H30" s="32"/>
      <c r="I30" s="36">
        <f t="shared" si="4"/>
        <v>0</v>
      </c>
      <c r="J30" s="11"/>
      <c r="K30" s="31">
        <v>4</v>
      </c>
      <c r="L30" s="32" t="s">
        <v>287</v>
      </c>
      <c r="M30" s="33">
        <v>7</v>
      </c>
      <c r="N30" s="32" t="s">
        <v>380</v>
      </c>
      <c r="O30" s="28">
        <f t="shared" si="5"/>
        <v>11</v>
      </c>
      <c r="P30" s="11"/>
      <c r="Q30" s="25"/>
      <c r="R30" s="26"/>
      <c r="S30" s="27"/>
      <c r="T30" s="26"/>
      <c r="U30" s="28">
        <f t="shared" si="6"/>
        <v>0</v>
      </c>
      <c r="V30" s="40"/>
      <c r="W30" s="98"/>
      <c r="X30" s="11"/>
      <c r="Y30" s="73">
        <f t="shared" si="7"/>
        <v>11</v>
      </c>
    </row>
    <row r="31" spans="1:25" ht="12.75">
      <c r="A31" s="121">
        <v>19</v>
      </c>
      <c r="B31" s="130" t="s">
        <v>350</v>
      </c>
      <c r="C31" s="127" t="s">
        <v>194</v>
      </c>
      <c r="D31" s="86"/>
      <c r="E31" s="37">
        <v>9</v>
      </c>
      <c r="F31" s="152" t="s">
        <v>347</v>
      </c>
      <c r="G31" s="33">
        <v>1</v>
      </c>
      <c r="H31" s="32" t="s">
        <v>377</v>
      </c>
      <c r="I31" s="36">
        <f t="shared" si="4"/>
        <v>10</v>
      </c>
      <c r="J31" s="11"/>
      <c r="K31" s="31"/>
      <c r="L31" s="32"/>
      <c r="M31" s="33"/>
      <c r="N31" s="32"/>
      <c r="O31" s="28">
        <f t="shared" si="5"/>
        <v>0</v>
      </c>
      <c r="P31" s="11"/>
      <c r="Q31" s="25"/>
      <c r="R31" s="26"/>
      <c r="S31" s="27"/>
      <c r="T31" s="26"/>
      <c r="U31" s="28">
        <f t="shared" si="6"/>
        <v>0</v>
      </c>
      <c r="V31" s="40"/>
      <c r="W31" s="98"/>
      <c r="X31" s="11"/>
      <c r="Y31" s="73">
        <f t="shared" si="7"/>
        <v>10</v>
      </c>
    </row>
    <row r="32" spans="1:25" ht="12.75">
      <c r="A32" s="121">
        <v>20</v>
      </c>
      <c r="B32" s="130" t="s">
        <v>507</v>
      </c>
      <c r="C32" s="127" t="s">
        <v>469</v>
      </c>
      <c r="D32" s="86"/>
      <c r="E32" s="33"/>
      <c r="F32" s="32"/>
      <c r="G32" s="33"/>
      <c r="H32" s="32"/>
      <c r="I32" s="36">
        <f t="shared" si="4"/>
        <v>0</v>
      </c>
      <c r="J32" s="11"/>
      <c r="K32" s="31">
        <v>9</v>
      </c>
      <c r="L32" s="32" t="s">
        <v>287</v>
      </c>
      <c r="M32" s="33"/>
      <c r="N32" s="32"/>
      <c r="O32" s="28">
        <f t="shared" si="5"/>
        <v>9</v>
      </c>
      <c r="P32" s="11"/>
      <c r="Q32" s="25"/>
      <c r="R32" s="26"/>
      <c r="S32" s="27"/>
      <c r="T32" s="26"/>
      <c r="U32" s="28">
        <f t="shared" si="6"/>
        <v>0</v>
      </c>
      <c r="V32" s="40"/>
      <c r="W32" s="98"/>
      <c r="X32" s="11"/>
      <c r="Y32" s="73">
        <f t="shared" si="7"/>
        <v>9</v>
      </c>
    </row>
    <row r="33" spans="1:25" ht="12.75">
      <c r="A33" s="121">
        <v>21</v>
      </c>
      <c r="B33" s="130" t="s">
        <v>216</v>
      </c>
      <c r="C33" s="127" t="s">
        <v>64</v>
      </c>
      <c r="D33" s="86"/>
      <c r="E33" s="33">
        <v>6</v>
      </c>
      <c r="F33" s="32" t="s">
        <v>62</v>
      </c>
      <c r="G33" s="33">
        <v>1</v>
      </c>
      <c r="H33" s="32" t="s">
        <v>287</v>
      </c>
      <c r="I33" s="36">
        <f t="shared" si="4"/>
        <v>7</v>
      </c>
      <c r="J33" s="11"/>
      <c r="K33" s="31"/>
      <c r="L33" s="32"/>
      <c r="M33" s="33"/>
      <c r="N33" s="32"/>
      <c r="O33" s="28">
        <f t="shared" si="5"/>
        <v>0</v>
      </c>
      <c r="P33" s="11"/>
      <c r="Q33" s="25"/>
      <c r="R33" s="26"/>
      <c r="S33" s="27"/>
      <c r="T33" s="26"/>
      <c r="U33" s="28">
        <f t="shared" si="6"/>
        <v>0</v>
      </c>
      <c r="V33" s="40"/>
      <c r="W33" s="98"/>
      <c r="X33" s="11"/>
      <c r="Y33" s="73">
        <f t="shared" si="7"/>
        <v>7</v>
      </c>
    </row>
    <row r="34" spans="1:25" ht="12.75">
      <c r="A34" s="121">
        <v>21</v>
      </c>
      <c r="B34" s="130" t="s">
        <v>328</v>
      </c>
      <c r="C34" s="127" t="s">
        <v>190</v>
      </c>
      <c r="D34" s="86"/>
      <c r="E34" s="33">
        <v>4</v>
      </c>
      <c r="F34" s="32" t="s">
        <v>287</v>
      </c>
      <c r="G34" s="33">
        <v>3</v>
      </c>
      <c r="H34" s="32" t="s">
        <v>377</v>
      </c>
      <c r="I34" s="36">
        <f t="shared" si="4"/>
        <v>7</v>
      </c>
      <c r="J34" s="11"/>
      <c r="K34" s="31"/>
      <c r="L34" s="32"/>
      <c r="M34" s="33"/>
      <c r="N34" s="32"/>
      <c r="O34" s="28">
        <f t="shared" si="5"/>
        <v>0</v>
      </c>
      <c r="P34" s="11"/>
      <c r="Q34" s="25"/>
      <c r="R34" s="26"/>
      <c r="S34" s="27"/>
      <c r="T34" s="26"/>
      <c r="U34" s="28">
        <f t="shared" si="6"/>
        <v>0</v>
      </c>
      <c r="V34" s="40"/>
      <c r="W34" s="98"/>
      <c r="X34" s="11"/>
      <c r="Y34" s="73">
        <f t="shared" si="7"/>
        <v>7</v>
      </c>
    </row>
    <row r="35" spans="1:25" ht="12.75">
      <c r="A35" s="121">
        <v>22</v>
      </c>
      <c r="B35" s="130" t="s">
        <v>131</v>
      </c>
      <c r="C35" s="127" t="s">
        <v>132</v>
      </c>
      <c r="D35" s="86"/>
      <c r="E35" s="33">
        <v>6</v>
      </c>
      <c r="F35" s="32" t="s">
        <v>61</v>
      </c>
      <c r="G35" s="33" t="s">
        <v>382</v>
      </c>
      <c r="H35" s="32" t="s">
        <v>287</v>
      </c>
      <c r="I35" s="36">
        <f t="shared" si="4"/>
        <v>6</v>
      </c>
      <c r="J35" s="11"/>
      <c r="K35" s="31"/>
      <c r="L35" s="32"/>
      <c r="M35" s="33"/>
      <c r="N35" s="32"/>
      <c r="O35" s="28">
        <f t="shared" si="5"/>
        <v>0</v>
      </c>
      <c r="P35" s="11"/>
      <c r="Q35" s="25"/>
      <c r="R35" s="26"/>
      <c r="S35" s="27"/>
      <c r="T35" s="26"/>
      <c r="U35" s="28">
        <f t="shared" si="6"/>
        <v>0</v>
      </c>
      <c r="V35" s="40"/>
      <c r="W35" s="98"/>
      <c r="X35" s="11"/>
      <c r="Y35" s="73">
        <f t="shared" si="7"/>
        <v>6</v>
      </c>
    </row>
    <row r="36" spans="1:25" ht="12.75">
      <c r="A36" s="121">
        <v>22</v>
      </c>
      <c r="B36" s="130" t="s">
        <v>331</v>
      </c>
      <c r="C36" s="127" t="s">
        <v>190</v>
      </c>
      <c r="D36" s="86"/>
      <c r="E36" s="33" t="s">
        <v>358</v>
      </c>
      <c r="F36" s="32" t="s">
        <v>287</v>
      </c>
      <c r="G36" s="33">
        <v>6</v>
      </c>
      <c r="H36" s="32" t="s">
        <v>377</v>
      </c>
      <c r="I36" s="36">
        <f>SUM(E36,G36)</f>
        <v>6</v>
      </c>
      <c r="J36" s="11"/>
      <c r="K36" s="31"/>
      <c r="L36" s="32"/>
      <c r="M36" s="33"/>
      <c r="N36" s="32"/>
      <c r="O36" s="28">
        <f>SUM(K36,M36)</f>
        <v>0</v>
      </c>
      <c r="P36" s="11"/>
      <c r="Q36" s="25"/>
      <c r="R36" s="26"/>
      <c r="S36" s="27"/>
      <c r="T36" s="26"/>
      <c r="U36" s="28">
        <f>SUM(Q36,S36)</f>
        <v>0</v>
      </c>
      <c r="V36" s="40"/>
      <c r="W36" s="98"/>
      <c r="X36" s="11"/>
      <c r="Y36" s="73">
        <f>SUM(I36,O36,U36)</f>
        <v>6</v>
      </c>
    </row>
    <row r="37" spans="1:25" ht="12.75">
      <c r="A37" s="121">
        <v>22</v>
      </c>
      <c r="B37" s="130" t="s">
        <v>444</v>
      </c>
      <c r="C37" s="127" t="s">
        <v>445</v>
      </c>
      <c r="D37" s="86"/>
      <c r="E37" s="33"/>
      <c r="F37" s="32"/>
      <c r="G37" s="33"/>
      <c r="H37" s="32"/>
      <c r="I37" s="36">
        <f>SUM(E37,G37)</f>
        <v>0</v>
      </c>
      <c r="J37" s="11"/>
      <c r="K37" s="31">
        <v>6</v>
      </c>
      <c r="L37" s="32" t="s">
        <v>432</v>
      </c>
      <c r="M37" s="33">
        <v>0</v>
      </c>
      <c r="N37" s="32" t="s">
        <v>287</v>
      </c>
      <c r="O37" s="28">
        <f>SUM(K37,M37)</f>
        <v>6</v>
      </c>
      <c r="P37" s="11"/>
      <c r="Q37" s="25"/>
      <c r="R37" s="26"/>
      <c r="S37" s="27"/>
      <c r="T37" s="26"/>
      <c r="U37" s="28">
        <f>SUM(Q37,S37)</f>
        <v>0</v>
      </c>
      <c r="V37" s="40"/>
      <c r="W37" s="98"/>
      <c r="X37" s="11"/>
      <c r="Y37" s="73">
        <f>SUM(I37,O37,U37)</f>
        <v>6</v>
      </c>
    </row>
    <row r="38" spans="1:25" ht="12.75">
      <c r="A38" s="121">
        <v>22</v>
      </c>
      <c r="B38" s="130" t="s">
        <v>511</v>
      </c>
      <c r="C38" s="127" t="s">
        <v>90</v>
      </c>
      <c r="D38" s="86"/>
      <c r="E38" s="33"/>
      <c r="F38" s="32"/>
      <c r="G38" s="33"/>
      <c r="H38" s="32"/>
      <c r="I38" s="36">
        <f>SUM(E38,G38)</f>
        <v>0</v>
      </c>
      <c r="J38" s="11"/>
      <c r="K38" s="31">
        <v>3</v>
      </c>
      <c r="L38" s="32" t="s">
        <v>287</v>
      </c>
      <c r="M38" s="33">
        <v>3</v>
      </c>
      <c r="N38" s="32" t="s">
        <v>356</v>
      </c>
      <c r="O38" s="28">
        <f>SUM(K38,M38)</f>
        <v>6</v>
      </c>
      <c r="P38" s="11"/>
      <c r="Q38" s="25"/>
      <c r="R38" s="26"/>
      <c r="S38" s="27"/>
      <c r="T38" s="26"/>
      <c r="U38" s="28">
        <f>SUM(Q38,S38)</f>
        <v>0</v>
      </c>
      <c r="V38" s="40"/>
      <c r="W38" s="98"/>
      <c r="X38" s="11"/>
      <c r="Y38" s="73">
        <f>SUM(I38,O38,U38)</f>
        <v>6</v>
      </c>
    </row>
    <row r="40" spans="1:25" ht="12.75">
      <c r="A40" s="74"/>
      <c r="B40" s="12" t="s">
        <v>82</v>
      </c>
      <c r="C40" s="68"/>
      <c r="Y40" s="75" t="s">
        <v>535</v>
      </c>
    </row>
    <row r="41" spans="1:3" ht="12.75">
      <c r="A41" s="68"/>
      <c r="B41" s="12" t="s">
        <v>8</v>
      </c>
      <c r="C41" s="69"/>
    </row>
    <row r="42" spans="1:25" ht="13.5" thickBot="1">
      <c r="A42" s="24" t="s">
        <v>3</v>
      </c>
      <c r="B42" s="19" t="s">
        <v>0</v>
      </c>
      <c r="C42" s="19" t="s">
        <v>60</v>
      </c>
      <c r="D42" s="19"/>
      <c r="E42" s="20"/>
      <c r="F42" s="21" t="s">
        <v>1</v>
      </c>
      <c r="G42" s="21"/>
      <c r="H42" s="21"/>
      <c r="I42" s="19" t="s">
        <v>4</v>
      </c>
      <c r="J42" s="21"/>
      <c r="K42" s="21"/>
      <c r="L42" s="21" t="s">
        <v>2</v>
      </c>
      <c r="M42" s="21"/>
      <c r="N42" s="21"/>
      <c r="O42" s="19" t="s">
        <v>4</v>
      </c>
      <c r="P42" s="20"/>
      <c r="Q42" s="22"/>
      <c r="R42" s="21" t="s">
        <v>32</v>
      </c>
      <c r="S42" s="21"/>
      <c r="T42" s="21"/>
      <c r="U42" s="19" t="s">
        <v>4</v>
      </c>
      <c r="V42" s="19"/>
      <c r="W42" s="23" t="s">
        <v>634</v>
      </c>
      <c r="X42" s="11"/>
      <c r="Y42" s="24" t="s">
        <v>31</v>
      </c>
    </row>
    <row r="43" spans="1:25" ht="13.5" thickTop="1">
      <c r="A43" s="121">
        <v>23</v>
      </c>
      <c r="B43" s="130" t="s">
        <v>326</v>
      </c>
      <c r="C43" s="135" t="s">
        <v>316</v>
      </c>
      <c r="D43" s="86"/>
      <c r="E43" s="31">
        <v>5</v>
      </c>
      <c r="F43" s="32" t="s">
        <v>287</v>
      </c>
      <c r="G43" s="31"/>
      <c r="H43" s="32"/>
      <c r="I43" s="110">
        <f>SUM(E43,G43)</f>
        <v>5</v>
      </c>
      <c r="J43" s="11"/>
      <c r="K43" s="31"/>
      <c r="L43" s="32"/>
      <c r="M43" s="31"/>
      <c r="N43" s="32"/>
      <c r="O43" s="110">
        <f>SUM(K43,M43)</f>
        <v>0</v>
      </c>
      <c r="P43" s="11"/>
      <c r="Q43" s="31"/>
      <c r="R43" s="32"/>
      <c r="S43" s="33"/>
      <c r="T43" s="32"/>
      <c r="U43" s="110">
        <f>SUM(Q43,S43)</f>
        <v>0</v>
      </c>
      <c r="V43" s="40"/>
      <c r="W43" s="98"/>
      <c r="X43" s="11"/>
      <c r="Y43" s="98">
        <f>SUM(I43,O43,U43)</f>
        <v>5</v>
      </c>
    </row>
    <row r="44" spans="1:25" ht="12.75">
      <c r="A44" s="121">
        <v>23</v>
      </c>
      <c r="B44" s="130" t="s">
        <v>330</v>
      </c>
      <c r="C44" s="135" t="s">
        <v>126</v>
      </c>
      <c r="D44" s="86"/>
      <c r="E44" s="31">
        <v>2</v>
      </c>
      <c r="F44" s="32" t="s">
        <v>287</v>
      </c>
      <c r="G44" s="31">
        <v>3</v>
      </c>
      <c r="H44" s="32" t="s">
        <v>356</v>
      </c>
      <c r="I44" s="110">
        <f>SUM(E44,G44)</f>
        <v>5</v>
      </c>
      <c r="J44" s="11"/>
      <c r="K44" s="31"/>
      <c r="L44" s="32"/>
      <c r="M44" s="31"/>
      <c r="N44" s="32"/>
      <c r="O44" s="110">
        <f>SUM(K44,M44)</f>
        <v>0</v>
      </c>
      <c r="P44" s="11"/>
      <c r="Q44" s="31"/>
      <c r="R44" s="32"/>
      <c r="S44" s="33"/>
      <c r="T44" s="32"/>
      <c r="U44" s="110">
        <f>SUM(Q44,S44)</f>
        <v>0</v>
      </c>
      <c r="V44" s="40"/>
      <c r="W44" s="98"/>
      <c r="X44" s="11"/>
      <c r="Y44" s="98">
        <f>SUM(I44,O44,U44)</f>
        <v>5</v>
      </c>
    </row>
    <row r="45" spans="1:25" ht="12.75">
      <c r="A45" s="122">
        <v>23</v>
      </c>
      <c r="B45" s="130" t="s">
        <v>329</v>
      </c>
      <c r="C45" s="135" t="s">
        <v>171</v>
      </c>
      <c r="D45" s="86"/>
      <c r="E45" s="31">
        <v>3</v>
      </c>
      <c r="F45" s="32" t="s">
        <v>287</v>
      </c>
      <c r="G45" s="31">
        <v>2</v>
      </c>
      <c r="H45" s="32" t="s">
        <v>377</v>
      </c>
      <c r="I45" s="110">
        <f aca="true" t="shared" si="8" ref="I45:I55">SUM(E45,G45)</f>
        <v>5</v>
      </c>
      <c r="J45" s="11"/>
      <c r="K45" s="31"/>
      <c r="L45" s="32"/>
      <c r="M45" s="31"/>
      <c r="N45" s="32"/>
      <c r="O45" s="110">
        <f aca="true" t="shared" si="9" ref="O45:O55">SUM(K45,M45)</f>
        <v>0</v>
      </c>
      <c r="P45" s="11"/>
      <c r="Q45" s="31"/>
      <c r="R45" s="32"/>
      <c r="S45" s="33"/>
      <c r="T45" s="32"/>
      <c r="U45" s="188">
        <f aca="true" t="shared" si="10" ref="U45:U55">SUM(Q45,S45)</f>
        <v>0</v>
      </c>
      <c r="V45" s="40"/>
      <c r="W45" s="73"/>
      <c r="X45" s="11"/>
      <c r="Y45" s="98">
        <f aca="true" t="shared" si="11" ref="Y45:Y55">SUM(I45,O45,U45)</f>
        <v>5</v>
      </c>
    </row>
    <row r="46" spans="1:25" ht="12.75">
      <c r="A46" s="121">
        <v>23</v>
      </c>
      <c r="B46" s="130" t="s">
        <v>513</v>
      </c>
      <c r="C46" s="135" t="s">
        <v>90</v>
      </c>
      <c r="D46" s="86"/>
      <c r="E46" s="31"/>
      <c r="F46" s="32"/>
      <c r="G46" s="31"/>
      <c r="H46" s="32"/>
      <c r="I46" s="110">
        <f t="shared" si="8"/>
        <v>0</v>
      </c>
      <c r="J46" s="11"/>
      <c r="K46" s="31">
        <v>0</v>
      </c>
      <c r="L46" s="32" t="s">
        <v>287</v>
      </c>
      <c r="M46" s="31">
        <v>5</v>
      </c>
      <c r="N46" s="32" t="s">
        <v>377</v>
      </c>
      <c r="O46" s="110">
        <f t="shared" si="9"/>
        <v>5</v>
      </c>
      <c r="P46" s="11"/>
      <c r="Q46" s="31"/>
      <c r="R46" s="32"/>
      <c r="S46" s="33"/>
      <c r="T46" s="32"/>
      <c r="U46" s="110">
        <f t="shared" si="10"/>
        <v>0</v>
      </c>
      <c r="V46" s="40"/>
      <c r="W46" s="98"/>
      <c r="X46" s="11"/>
      <c r="Y46" s="98">
        <f t="shared" si="11"/>
        <v>5</v>
      </c>
    </row>
    <row r="47" spans="1:25" ht="12.75">
      <c r="A47" s="121">
        <v>24</v>
      </c>
      <c r="B47" s="128" t="s">
        <v>418</v>
      </c>
      <c r="C47" s="129" t="s">
        <v>64</v>
      </c>
      <c r="D47" s="86"/>
      <c r="E47" s="27" t="s">
        <v>382</v>
      </c>
      <c r="F47" s="26" t="s">
        <v>356</v>
      </c>
      <c r="G47" s="27"/>
      <c r="H47" s="26"/>
      <c r="I47" s="28">
        <f t="shared" si="8"/>
        <v>0</v>
      </c>
      <c r="J47" s="11"/>
      <c r="K47" s="25">
        <v>4</v>
      </c>
      <c r="L47" s="26" t="s">
        <v>66</v>
      </c>
      <c r="M47" s="27">
        <v>0</v>
      </c>
      <c r="N47" s="26" t="s">
        <v>356</v>
      </c>
      <c r="O47" s="28">
        <f t="shared" si="9"/>
        <v>4</v>
      </c>
      <c r="P47" s="11"/>
      <c r="Q47" s="25"/>
      <c r="R47" s="26"/>
      <c r="S47" s="27"/>
      <c r="T47" s="26"/>
      <c r="U47" s="28">
        <f t="shared" si="10"/>
        <v>0</v>
      </c>
      <c r="V47" s="40"/>
      <c r="W47" s="98"/>
      <c r="X47" s="11"/>
      <c r="Y47" s="73">
        <f t="shared" si="11"/>
        <v>4</v>
      </c>
    </row>
    <row r="48" spans="1:25" ht="12.75">
      <c r="A48" s="183" t="s">
        <v>71</v>
      </c>
      <c r="B48" s="130" t="s">
        <v>540</v>
      </c>
      <c r="C48" s="127" t="s">
        <v>158</v>
      </c>
      <c r="D48" s="86"/>
      <c r="E48" s="33"/>
      <c r="F48" s="32"/>
      <c r="G48" s="33"/>
      <c r="H48" s="32"/>
      <c r="I48" s="36">
        <f t="shared" si="8"/>
        <v>0</v>
      </c>
      <c r="J48" s="11"/>
      <c r="K48" s="31" t="s">
        <v>382</v>
      </c>
      <c r="L48" s="32" t="s">
        <v>449</v>
      </c>
      <c r="M48" s="33" t="s">
        <v>382</v>
      </c>
      <c r="N48" s="32" t="s">
        <v>347</v>
      </c>
      <c r="O48" s="28">
        <f t="shared" si="9"/>
        <v>0</v>
      </c>
      <c r="P48" s="11"/>
      <c r="Q48" s="25"/>
      <c r="R48" s="26"/>
      <c r="S48" s="27"/>
      <c r="T48" s="26"/>
      <c r="U48" s="28">
        <f t="shared" si="10"/>
        <v>0</v>
      </c>
      <c r="V48" s="40"/>
      <c r="W48" s="98"/>
      <c r="X48" s="11"/>
      <c r="Y48" s="73">
        <f t="shared" si="11"/>
        <v>0</v>
      </c>
    </row>
    <row r="49" spans="1:25" ht="12.75">
      <c r="A49" s="183" t="s">
        <v>71</v>
      </c>
      <c r="B49" s="130" t="s">
        <v>541</v>
      </c>
      <c r="C49" s="127" t="s">
        <v>542</v>
      </c>
      <c r="D49" s="86"/>
      <c r="E49" s="33"/>
      <c r="F49" s="32"/>
      <c r="G49" s="33"/>
      <c r="H49" s="32"/>
      <c r="I49" s="36">
        <f t="shared" si="8"/>
        <v>0</v>
      </c>
      <c r="J49" s="11"/>
      <c r="K49" s="31" t="s">
        <v>382</v>
      </c>
      <c r="L49" s="32" t="s">
        <v>449</v>
      </c>
      <c r="M49" s="33" t="s">
        <v>382</v>
      </c>
      <c r="N49" s="32" t="s">
        <v>356</v>
      </c>
      <c r="O49" s="28">
        <f t="shared" si="9"/>
        <v>0</v>
      </c>
      <c r="P49" s="11"/>
      <c r="Q49" s="25"/>
      <c r="R49" s="26"/>
      <c r="S49" s="27"/>
      <c r="T49" s="26"/>
      <c r="U49" s="28">
        <f t="shared" si="10"/>
        <v>0</v>
      </c>
      <c r="V49" s="40"/>
      <c r="W49" s="98"/>
      <c r="X49" s="11"/>
      <c r="Y49" s="73">
        <f t="shared" si="11"/>
        <v>0</v>
      </c>
    </row>
    <row r="50" spans="1:25" ht="12.75">
      <c r="A50" s="183" t="s">
        <v>71</v>
      </c>
      <c r="B50" s="130" t="s">
        <v>556</v>
      </c>
      <c r="C50" s="127" t="s">
        <v>445</v>
      </c>
      <c r="D50" s="86"/>
      <c r="E50" s="33"/>
      <c r="F50" s="32"/>
      <c r="G50" s="33"/>
      <c r="H50" s="32"/>
      <c r="I50" s="36">
        <f t="shared" si="8"/>
        <v>0</v>
      </c>
      <c r="J50" s="11"/>
      <c r="K50" s="31" t="s">
        <v>382</v>
      </c>
      <c r="L50" s="32" t="s">
        <v>287</v>
      </c>
      <c r="M50" s="33" t="s">
        <v>382</v>
      </c>
      <c r="N50" s="32" t="s">
        <v>380</v>
      </c>
      <c r="O50" s="28">
        <f t="shared" si="9"/>
        <v>0</v>
      </c>
      <c r="P50" s="11"/>
      <c r="Q50" s="25"/>
      <c r="R50" s="26"/>
      <c r="S50" s="27"/>
      <c r="T50" s="26"/>
      <c r="U50" s="28">
        <f t="shared" si="10"/>
        <v>0</v>
      </c>
      <c r="V50" s="40"/>
      <c r="W50" s="98"/>
      <c r="X50" s="11"/>
      <c r="Y50" s="73">
        <f t="shared" si="11"/>
        <v>0</v>
      </c>
    </row>
    <row r="51" spans="1:25" ht="12.75">
      <c r="A51" s="183" t="s">
        <v>71</v>
      </c>
      <c r="B51" s="130" t="s">
        <v>431</v>
      </c>
      <c r="C51" s="127" t="s">
        <v>316</v>
      </c>
      <c r="D51" s="86"/>
      <c r="E51" s="33" t="s">
        <v>382</v>
      </c>
      <c r="F51" s="32" t="s">
        <v>62</v>
      </c>
      <c r="G51" s="33"/>
      <c r="H51" s="32"/>
      <c r="I51" s="36">
        <f t="shared" si="8"/>
        <v>0</v>
      </c>
      <c r="J51" s="11"/>
      <c r="K51" s="31" t="s">
        <v>382</v>
      </c>
      <c r="L51" s="32" t="s">
        <v>287</v>
      </c>
      <c r="M51" s="33" t="s">
        <v>382</v>
      </c>
      <c r="N51" s="32" t="s">
        <v>380</v>
      </c>
      <c r="O51" s="28">
        <f t="shared" si="9"/>
        <v>0</v>
      </c>
      <c r="P51" s="11"/>
      <c r="Q51" s="25"/>
      <c r="R51" s="26"/>
      <c r="S51" s="27"/>
      <c r="T51" s="26"/>
      <c r="U51" s="28">
        <f t="shared" si="10"/>
        <v>0</v>
      </c>
      <c r="V51" s="40"/>
      <c r="W51" s="98"/>
      <c r="X51" s="11"/>
      <c r="Y51" s="73">
        <f t="shared" si="11"/>
        <v>0</v>
      </c>
    </row>
    <row r="52" spans="1:25" ht="12.75">
      <c r="A52" s="183" t="s">
        <v>71</v>
      </c>
      <c r="B52" s="130" t="s">
        <v>392</v>
      </c>
      <c r="C52" s="127" t="s">
        <v>90</v>
      </c>
      <c r="D52" s="86"/>
      <c r="E52" s="33" t="s">
        <v>382</v>
      </c>
      <c r="F52" s="32" t="s">
        <v>62</v>
      </c>
      <c r="G52" s="33" t="s">
        <v>382</v>
      </c>
      <c r="H52" s="32" t="s">
        <v>380</v>
      </c>
      <c r="I52" s="36">
        <f t="shared" si="8"/>
        <v>0</v>
      </c>
      <c r="J52" s="11"/>
      <c r="K52" s="31"/>
      <c r="L52" s="32"/>
      <c r="M52" s="33"/>
      <c r="N52" s="32"/>
      <c r="O52" s="28">
        <f t="shared" si="9"/>
        <v>0</v>
      </c>
      <c r="P52" s="11"/>
      <c r="Q52" s="25"/>
      <c r="R52" s="26"/>
      <c r="S52" s="27"/>
      <c r="T52" s="26"/>
      <c r="U52" s="28">
        <f t="shared" si="10"/>
        <v>0</v>
      </c>
      <c r="V52" s="40"/>
      <c r="W52" s="98"/>
      <c r="X52" s="11"/>
      <c r="Y52" s="73">
        <f t="shared" si="11"/>
        <v>0</v>
      </c>
    </row>
    <row r="53" spans="1:25" ht="12.75">
      <c r="A53" s="183" t="s">
        <v>71</v>
      </c>
      <c r="B53" s="130" t="s">
        <v>408</v>
      </c>
      <c r="C53" s="127" t="s">
        <v>184</v>
      </c>
      <c r="D53" s="86"/>
      <c r="E53" s="33" t="s">
        <v>382</v>
      </c>
      <c r="F53" s="32" t="s">
        <v>287</v>
      </c>
      <c r="G53" s="33" t="s">
        <v>382</v>
      </c>
      <c r="H53" s="32" t="s">
        <v>380</v>
      </c>
      <c r="I53" s="36">
        <f t="shared" si="8"/>
        <v>0</v>
      </c>
      <c r="J53" s="11"/>
      <c r="K53" s="31"/>
      <c r="L53" s="32"/>
      <c r="M53" s="33"/>
      <c r="N53" s="32"/>
      <c r="O53" s="28">
        <f t="shared" si="9"/>
        <v>0</v>
      </c>
      <c r="P53" s="11"/>
      <c r="Q53" s="25"/>
      <c r="R53" s="26"/>
      <c r="S53" s="27"/>
      <c r="T53" s="26"/>
      <c r="U53" s="28">
        <f t="shared" si="10"/>
        <v>0</v>
      </c>
      <c r="V53" s="40"/>
      <c r="W53" s="98"/>
      <c r="X53" s="11"/>
      <c r="Y53" s="73">
        <f t="shared" si="11"/>
        <v>0</v>
      </c>
    </row>
    <row r="54" spans="1:25" ht="12.75">
      <c r="A54" s="183" t="s">
        <v>71</v>
      </c>
      <c r="B54" s="130" t="s">
        <v>421</v>
      </c>
      <c r="C54" s="127" t="s">
        <v>442</v>
      </c>
      <c r="D54" s="90"/>
      <c r="E54" s="43" t="s">
        <v>382</v>
      </c>
      <c r="F54" s="153" t="s">
        <v>287</v>
      </c>
      <c r="G54" s="33" t="s">
        <v>382</v>
      </c>
      <c r="H54" s="32" t="s">
        <v>377</v>
      </c>
      <c r="I54" s="36">
        <f t="shared" si="8"/>
        <v>0</v>
      </c>
      <c r="J54" s="11"/>
      <c r="K54" s="31"/>
      <c r="L54" s="32"/>
      <c r="M54" s="33"/>
      <c r="N54" s="32"/>
      <c r="O54" s="28">
        <f t="shared" si="9"/>
        <v>0</v>
      </c>
      <c r="P54" s="11"/>
      <c r="Q54" s="25"/>
      <c r="R54" s="26"/>
      <c r="S54" s="27"/>
      <c r="T54" s="26"/>
      <c r="U54" s="28">
        <f t="shared" si="10"/>
        <v>0</v>
      </c>
      <c r="V54" s="40"/>
      <c r="W54" s="98"/>
      <c r="X54" s="11"/>
      <c r="Y54" s="73">
        <f t="shared" si="11"/>
        <v>0</v>
      </c>
    </row>
    <row r="55" spans="1:25" ht="12.75">
      <c r="A55" s="183" t="s">
        <v>71</v>
      </c>
      <c r="B55" s="130" t="s">
        <v>605</v>
      </c>
      <c r="C55" s="127" t="s">
        <v>67</v>
      </c>
      <c r="D55" s="90"/>
      <c r="E55" s="43"/>
      <c r="F55" s="153"/>
      <c r="G55" s="33"/>
      <c r="H55" s="32"/>
      <c r="I55" s="36">
        <f t="shared" si="8"/>
        <v>0</v>
      </c>
      <c r="J55" s="11"/>
      <c r="K55" s="31"/>
      <c r="L55" s="32"/>
      <c r="M55" s="33"/>
      <c r="N55" s="32"/>
      <c r="O55" s="28">
        <f t="shared" si="9"/>
        <v>0</v>
      </c>
      <c r="P55" s="11"/>
      <c r="Q55" s="25" t="s">
        <v>382</v>
      </c>
      <c r="R55" s="26" t="s">
        <v>380</v>
      </c>
      <c r="S55" s="27" t="s">
        <v>382</v>
      </c>
      <c r="T55" s="26" t="s">
        <v>287</v>
      </c>
      <c r="U55" s="28">
        <f t="shared" si="10"/>
        <v>0</v>
      </c>
      <c r="V55" s="40"/>
      <c r="W55" s="98"/>
      <c r="X55" s="11"/>
      <c r="Y55" s="73">
        <f t="shared" si="11"/>
        <v>0</v>
      </c>
    </row>
    <row r="78" spans="1:25" ht="12.75">
      <c r="A78" s="102"/>
      <c r="B78" s="12" t="s">
        <v>82</v>
      </c>
      <c r="C78" s="38"/>
      <c r="D78" s="38"/>
      <c r="E78" s="37"/>
      <c r="F78" s="39"/>
      <c r="G78" s="37"/>
      <c r="H78" s="39"/>
      <c r="I78" s="40"/>
      <c r="J78" s="11"/>
      <c r="K78" s="37"/>
      <c r="L78" s="39"/>
      <c r="M78" s="37"/>
      <c r="N78" s="39"/>
      <c r="O78" s="40"/>
      <c r="P78" s="11"/>
      <c r="Q78" s="37"/>
      <c r="R78" s="39"/>
      <c r="S78" s="37"/>
      <c r="T78" s="39"/>
      <c r="U78" s="40"/>
      <c r="V78" s="40"/>
      <c r="W78" s="74"/>
      <c r="X78" s="11"/>
      <c r="Y78" s="75" t="s">
        <v>80</v>
      </c>
    </row>
    <row r="79" spans="1:25" ht="12.75">
      <c r="A79" s="68"/>
      <c r="B79" s="12" t="s">
        <v>21</v>
      </c>
      <c r="C79" s="69"/>
      <c r="D79" s="69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68"/>
      <c r="X79" s="11"/>
      <c r="Y79" s="68"/>
    </row>
    <row r="80" spans="1:25" ht="13.5" thickBot="1">
      <c r="A80" s="24" t="s">
        <v>3</v>
      </c>
      <c r="B80" s="18" t="s">
        <v>0</v>
      </c>
      <c r="C80" s="19" t="s">
        <v>60</v>
      </c>
      <c r="D80" s="19"/>
      <c r="E80" s="20"/>
      <c r="F80" s="21" t="s">
        <v>1</v>
      </c>
      <c r="G80" s="21"/>
      <c r="H80" s="21"/>
      <c r="I80" s="19" t="s">
        <v>4</v>
      </c>
      <c r="J80" s="21"/>
      <c r="K80" s="21"/>
      <c r="L80" s="21" t="s">
        <v>2</v>
      </c>
      <c r="M80" s="21"/>
      <c r="N80" s="21"/>
      <c r="O80" s="19" t="s">
        <v>4</v>
      </c>
      <c r="P80" s="20"/>
      <c r="Q80" s="22"/>
      <c r="R80" s="21" t="s">
        <v>32</v>
      </c>
      <c r="S80" s="21"/>
      <c r="T80" s="21"/>
      <c r="U80" s="19" t="s">
        <v>4</v>
      </c>
      <c r="V80" s="19"/>
      <c r="W80" s="23"/>
      <c r="X80" s="11"/>
      <c r="Y80" s="24" t="s">
        <v>31</v>
      </c>
    </row>
    <row r="81" spans="1:25" ht="13.5" thickTop="1">
      <c r="A81" s="132">
        <v>1</v>
      </c>
      <c r="B81" s="128" t="s">
        <v>186</v>
      </c>
      <c r="C81" s="129" t="s">
        <v>171</v>
      </c>
      <c r="D81" s="86"/>
      <c r="E81" s="45">
        <v>9</v>
      </c>
      <c r="F81" s="26" t="s">
        <v>62</v>
      </c>
      <c r="G81" s="45">
        <v>9</v>
      </c>
      <c r="H81" s="26" t="s">
        <v>380</v>
      </c>
      <c r="I81" s="28">
        <f aca="true" t="shared" si="12" ref="I81:I95">SUM(E81:G81)</f>
        <v>18</v>
      </c>
      <c r="J81" s="11"/>
      <c r="K81" s="44">
        <v>9</v>
      </c>
      <c r="L81" s="26" t="s">
        <v>449</v>
      </c>
      <c r="M81" s="45">
        <v>9</v>
      </c>
      <c r="N81" s="26" t="s">
        <v>374</v>
      </c>
      <c r="O81" s="28">
        <f aca="true" t="shared" si="13" ref="O81:O95">SUM(K81,M81)</f>
        <v>18</v>
      </c>
      <c r="P81" s="11"/>
      <c r="Q81" s="25">
        <v>9</v>
      </c>
      <c r="R81" s="26" t="s">
        <v>609</v>
      </c>
      <c r="S81" s="27">
        <v>9</v>
      </c>
      <c r="T81" s="26" t="s">
        <v>66</v>
      </c>
      <c r="U81" s="28">
        <f aca="true" t="shared" si="14" ref="U81:U95">SUM(Q81,S81)</f>
        <v>18</v>
      </c>
      <c r="V81" s="40"/>
      <c r="W81" s="73">
        <v>5</v>
      </c>
      <c r="X81" s="11"/>
      <c r="Y81" s="73">
        <f aca="true" t="shared" si="15" ref="Y81:Y93">SUM(I81,O81,U81,W81)</f>
        <v>59</v>
      </c>
    </row>
    <row r="82" spans="1:25" ht="12.75">
      <c r="A82" s="133">
        <v>2</v>
      </c>
      <c r="B82" s="130" t="s">
        <v>296</v>
      </c>
      <c r="C82" s="127" t="s">
        <v>147</v>
      </c>
      <c r="D82" s="86"/>
      <c r="E82" s="33">
        <v>9</v>
      </c>
      <c r="F82" s="32" t="s">
        <v>287</v>
      </c>
      <c r="G82" s="33">
        <v>7</v>
      </c>
      <c r="H82" s="32" t="s">
        <v>356</v>
      </c>
      <c r="I82" s="36">
        <f t="shared" si="12"/>
        <v>16</v>
      </c>
      <c r="J82" s="11"/>
      <c r="K82" s="46">
        <v>9</v>
      </c>
      <c r="L82" s="32" t="s">
        <v>66</v>
      </c>
      <c r="M82" s="47">
        <v>9</v>
      </c>
      <c r="N82" s="32" t="s">
        <v>380</v>
      </c>
      <c r="O82" s="28">
        <f t="shared" si="13"/>
        <v>18</v>
      </c>
      <c r="P82" s="11"/>
      <c r="Q82" s="31">
        <v>9</v>
      </c>
      <c r="R82" s="32" t="s">
        <v>62</v>
      </c>
      <c r="S82" s="33">
        <v>9</v>
      </c>
      <c r="T82" s="32" t="s">
        <v>377</v>
      </c>
      <c r="U82" s="28">
        <f t="shared" si="14"/>
        <v>18</v>
      </c>
      <c r="V82" s="40"/>
      <c r="W82" s="98">
        <v>5</v>
      </c>
      <c r="X82" s="11"/>
      <c r="Y82" s="73">
        <f t="shared" si="15"/>
        <v>57</v>
      </c>
    </row>
    <row r="83" spans="1:25" ht="12.75">
      <c r="A83" s="133">
        <v>3</v>
      </c>
      <c r="B83" s="130" t="s">
        <v>435</v>
      </c>
      <c r="C83" s="127" t="s">
        <v>95</v>
      </c>
      <c r="D83" s="86"/>
      <c r="E83" s="47"/>
      <c r="F83" s="32"/>
      <c r="G83" s="46"/>
      <c r="H83" s="32"/>
      <c r="I83" s="36">
        <f>SUM(E83:G83)</f>
        <v>0</v>
      </c>
      <c r="J83" s="11"/>
      <c r="K83" s="150">
        <v>14</v>
      </c>
      <c r="L83" s="32" t="s">
        <v>432</v>
      </c>
      <c r="M83" s="151">
        <v>14</v>
      </c>
      <c r="N83" s="32" t="s">
        <v>347</v>
      </c>
      <c r="O83" s="28">
        <f>SUM(K83,M83)</f>
        <v>28</v>
      </c>
      <c r="P83" s="11"/>
      <c r="Q83" s="34">
        <v>14</v>
      </c>
      <c r="R83" s="32" t="s">
        <v>591</v>
      </c>
      <c r="S83" s="35">
        <v>14</v>
      </c>
      <c r="T83" s="32" t="s">
        <v>630</v>
      </c>
      <c r="U83" s="28">
        <f>SUM(Q83,S83)</f>
        <v>28</v>
      </c>
      <c r="V83" s="40"/>
      <c r="W83" s="98"/>
      <c r="X83" s="11"/>
      <c r="Y83" s="73">
        <f t="shared" si="15"/>
        <v>56</v>
      </c>
    </row>
    <row r="84" spans="1:25" ht="12.75">
      <c r="A84" s="133">
        <v>4</v>
      </c>
      <c r="B84" s="130" t="s">
        <v>94</v>
      </c>
      <c r="C84" s="127" t="s">
        <v>95</v>
      </c>
      <c r="D84" s="86"/>
      <c r="E84" s="33">
        <v>9</v>
      </c>
      <c r="F84" s="32" t="s">
        <v>61</v>
      </c>
      <c r="G84" s="33">
        <v>9</v>
      </c>
      <c r="H84" s="32" t="s">
        <v>374</v>
      </c>
      <c r="I84" s="36">
        <f t="shared" si="12"/>
        <v>18</v>
      </c>
      <c r="J84" s="17"/>
      <c r="K84" s="46">
        <v>7</v>
      </c>
      <c r="L84" s="32" t="s">
        <v>449</v>
      </c>
      <c r="M84" s="47">
        <v>9</v>
      </c>
      <c r="N84" s="32" t="s">
        <v>62</v>
      </c>
      <c r="O84" s="28">
        <f t="shared" si="13"/>
        <v>16</v>
      </c>
      <c r="P84" s="17"/>
      <c r="Q84" s="31">
        <v>9</v>
      </c>
      <c r="R84" s="32" t="s">
        <v>571</v>
      </c>
      <c r="S84" s="33">
        <v>7</v>
      </c>
      <c r="T84" s="32" t="s">
        <v>609</v>
      </c>
      <c r="U84" s="28">
        <f t="shared" si="14"/>
        <v>16</v>
      </c>
      <c r="V84" s="40"/>
      <c r="W84" s="98">
        <v>5</v>
      </c>
      <c r="X84" s="17"/>
      <c r="Y84" s="73">
        <f t="shared" si="15"/>
        <v>55</v>
      </c>
    </row>
    <row r="85" spans="1:25" ht="12.75">
      <c r="A85" s="133">
        <v>5</v>
      </c>
      <c r="B85" s="130" t="s">
        <v>187</v>
      </c>
      <c r="C85" s="127" t="s">
        <v>194</v>
      </c>
      <c r="D85" s="86"/>
      <c r="E85" s="47">
        <v>7</v>
      </c>
      <c r="F85" s="32" t="s">
        <v>62</v>
      </c>
      <c r="G85" s="47">
        <v>9</v>
      </c>
      <c r="H85" s="32" t="s">
        <v>377</v>
      </c>
      <c r="I85" s="36">
        <f t="shared" si="12"/>
        <v>16</v>
      </c>
      <c r="J85" s="11"/>
      <c r="K85" s="46">
        <v>6</v>
      </c>
      <c r="L85" s="32" t="s">
        <v>449</v>
      </c>
      <c r="M85" s="47">
        <v>7</v>
      </c>
      <c r="N85" s="32" t="s">
        <v>347</v>
      </c>
      <c r="O85" s="28">
        <f t="shared" si="13"/>
        <v>13</v>
      </c>
      <c r="P85" s="11"/>
      <c r="Q85" s="31">
        <v>9</v>
      </c>
      <c r="R85" s="32" t="s">
        <v>380</v>
      </c>
      <c r="S85" s="33">
        <v>9</v>
      </c>
      <c r="T85" s="32" t="s">
        <v>287</v>
      </c>
      <c r="U85" s="28">
        <f t="shared" si="14"/>
        <v>18</v>
      </c>
      <c r="V85" s="40"/>
      <c r="W85" s="98">
        <v>5</v>
      </c>
      <c r="X85" s="11"/>
      <c r="Y85" s="73">
        <f t="shared" si="15"/>
        <v>52</v>
      </c>
    </row>
    <row r="86" spans="1:25" ht="12.75">
      <c r="A86" s="133">
        <v>6</v>
      </c>
      <c r="B86" s="130" t="s">
        <v>96</v>
      </c>
      <c r="C86" s="127" t="s">
        <v>90</v>
      </c>
      <c r="D86" s="86"/>
      <c r="E86" s="47">
        <v>7</v>
      </c>
      <c r="F86" s="32" t="s">
        <v>61</v>
      </c>
      <c r="G86" s="47">
        <v>7</v>
      </c>
      <c r="H86" s="32" t="s">
        <v>374</v>
      </c>
      <c r="I86" s="36">
        <f t="shared" si="12"/>
        <v>14</v>
      </c>
      <c r="J86" s="11"/>
      <c r="K86" s="46">
        <v>7</v>
      </c>
      <c r="L86" s="32" t="s">
        <v>432</v>
      </c>
      <c r="M86" s="47">
        <v>7</v>
      </c>
      <c r="N86" s="32" t="s">
        <v>62</v>
      </c>
      <c r="O86" s="28">
        <f t="shared" si="13"/>
        <v>14</v>
      </c>
      <c r="P86" s="11"/>
      <c r="Q86" s="31">
        <v>9</v>
      </c>
      <c r="R86" s="32" t="s">
        <v>559</v>
      </c>
      <c r="S86" s="33">
        <v>7</v>
      </c>
      <c r="T86" s="32" t="s">
        <v>380</v>
      </c>
      <c r="U86" s="28">
        <f t="shared" si="14"/>
        <v>16</v>
      </c>
      <c r="V86" s="40"/>
      <c r="W86" s="98">
        <v>5</v>
      </c>
      <c r="X86" s="11"/>
      <c r="Y86" s="73">
        <f t="shared" si="15"/>
        <v>49</v>
      </c>
    </row>
    <row r="87" spans="1:25" ht="12.75">
      <c r="A87" s="133">
        <v>7</v>
      </c>
      <c r="B87" s="130" t="s">
        <v>247</v>
      </c>
      <c r="C87" s="127" t="s">
        <v>84</v>
      </c>
      <c r="D87" s="86"/>
      <c r="E87" s="33">
        <v>9</v>
      </c>
      <c r="F87" s="32" t="s">
        <v>66</v>
      </c>
      <c r="G87" s="31">
        <v>9</v>
      </c>
      <c r="H87" s="32" t="s">
        <v>356</v>
      </c>
      <c r="I87" s="36">
        <f t="shared" si="12"/>
        <v>18</v>
      </c>
      <c r="J87" s="11"/>
      <c r="K87" s="46">
        <v>9</v>
      </c>
      <c r="L87" s="32" t="s">
        <v>287</v>
      </c>
      <c r="M87" s="47" t="s">
        <v>382</v>
      </c>
      <c r="N87" s="32" t="s">
        <v>62</v>
      </c>
      <c r="O87" s="28">
        <f t="shared" si="13"/>
        <v>9</v>
      </c>
      <c r="P87" s="11"/>
      <c r="Q87" s="31"/>
      <c r="R87" s="32"/>
      <c r="S87" s="33"/>
      <c r="T87" s="32"/>
      <c r="U87" s="28">
        <f t="shared" si="14"/>
        <v>0</v>
      </c>
      <c r="V87" s="40"/>
      <c r="W87" s="98"/>
      <c r="X87" s="11"/>
      <c r="Y87" s="73">
        <f t="shared" si="15"/>
        <v>27</v>
      </c>
    </row>
    <row r="88" spans="1:25" ht="12.75">
      <c r="A88" s="133">
        <v>8</v>
      </c>
      <c r="B88" s="130" t="s">
        <v>297</v>
      </c>
      <c r="C88" s="127" t="s">
        <v>64</v>
      </c>
      <c r="D88" s="86"/>
      <c r="E88" s="47">
        <v>6</v>
      </c>
      <c r="F88" s="32" t="s">
        <v>287</v>
      </c>
      <c r="G88" s="47">
        <v>6</v>
      </c>
      <c r="H88" s="32" t="s">
        <v>356</v>
      </c>
      <c r="I88" s="36">
        <f t="shared" si="12"/>
        <v>12</v>
      </c>
      <c r="J88" s="11"/>
      <c r="K88" s="46">
        <v>6</v>
      </c>
      <c r="L88" s="32" t="s">
        <v>62</v>
      </c>
      <c r="M88" s="47">
        <v>7</v>
      </c>
      <c r="N88" s="32" t="s">
        <v>380</v>
      </c>
      <c r="O88" s="28">
        <f t="shared" si="13"/>
        <v>13</v>
      </c>
      <c r="P88" s="11"/>
      <c r="Q88" s="31" t="s">
        <v>382</v>
      </c>
      <c r="R88" s="32" t="s">
        <v>559</v>
      </c>
      <c r="S88" s="33" t="s">
        <v>382</v>
      </c>
      <c r="T88" s="32" t="s">
        <v>374</v>
      </c>
      <c r="U88" s="28">
        <f t="shared" si="14"/>
        <v>0</v>
      </c>
      <c r="V88" s="40"/>
      <c r="W88" s="98"/>
      <c r="X88" s="11"/>
      <c r="Y88" s="73">
        <f t="shared" si="15"/>
        <v>25</v>
      </c>
    </row>
    <row r="89" spans="1:25" ht="12.75">
      <c r="A89" s="133">
        <v>9</v>
      </c>
      <c r="B89" s="130" t="s">
        <v>522</v>
      </c>
      <c r="C89" s="127" t="s">
        <v>465</v>
      </c>
      <c r="D89" s="86"/>
      <c r="E89" s="47"/>
      <c r="F89" s="32"/>
      <c r="G89" s="47"/>
      <c r="H89" s="32"/>
      <c r="I89" s="36">
        <f>SUM(E89:G89)</f>
        <v>0</v>
      </c>
      <c r="J89" s="11"/>
      <c r="K89" s="46">
        <v>9</v>
      </c>
      <c r="L89" s="32" t="s">
        <v>356</v>
      </c>
      <c r="M89" s="47" t="s">
        <v>382</v>
      </c>
      <c r="N89" s="32" t="s">
        <v>62</v>
      </c>
      <c r="O89" s="28">
        <f>SUM(K89,M89)</f>
        <v>9</v>
      </c>
      <c r="P89" s="11"/>
      <c r="Q89" s="31">
        <v>7</v>
      </c>
      <c r="R89" s="32" t="s">
        <v>571</v>
      </c>
      <c r="S89" s="33" t="s">
        <v>382</v>
      </c>
      <c r="T89" s="32" t="s">
        <v>356</v>
      </c>
      <c r="U89" s="28">
        <f>SUM(Q89,S89)</f>
        <v>7</v>
      </c>
      <c r="V89" s="40"/>
      <c r="W89" s="98"/>
      <c r="X89" s="11"/>
      <c r="Y89" s="73">
        <f t="shared" si="15"/>
        <v>16</v>
      </c>
    </row>
    <row r="90" spans="1:25" ht="12.75">
      <c r="A90" s="133">
        <v>9</v>
      </c>
      <c r="B90" s="130" t="s">
        <v>613</v>
      </c>
      <c r="C90" s="127" t="s">
        <v>226</v>
      </c>
      <c r="D90" s="86"/>
      <c r="E90" s="47"/>
      <c r="F90" s="48"/>
      <c r="G90" s="47"/>
      <c r="H90" s="32"/>
      <c r="I90" s="36">
        <f>SUM(E90:G90)</f>
        <v>0</v>
      </c>
      <c r="J90" s="11"/>
      <c r="K90" s="46"/>
      <c r="L90" s="32"/>
      <c r="M90" s="47"/>
      <c r="N90" s="32"/>
      <c r="O90" s="28">
        <f>SUM(K90,M90)</f>
        <v>0</v>
      </c>
      <c r="P90" s="11"/>
      <c r="Q90" s="31">
        <v>9</v>
      </c>
      <c r="R90" s="32" t="s">
        <v>356</v>
      </c>
      <c r="S90" s="33">
        <v>7</v>
      </c>
      <c r="T90" s="32" t="s">
        <v>287</v>
      </c>
      <c r="U90" s="28">
        <f>SUM(Q90,S90)</f>
        <v>16</v>
      </c>
      <c r="V90" s="40"/>
      <c r="W90" s="98"/>
      <c r="X90" s="11"/>
      <c r="Y90" s="73">
        <f t="shared" si="15"/>
        <v>16</v>
      </c>
    </row>
    <row r="91" spans="1:25" ht="12.75">
      <c r="A91" s="133">
        <v>10</v>
      </c>
      <c r="B91" s="130" t="s">
        <v>248</v>
      </c>
      <c r="C91" s="127" t="s">
        <v>64</v>
      </c>
      <c r="D91" s="86"/>
      <c r="E91" s="47">
        <v>7</v>
      </c>
      <c r="F91" s="32" t="s">
        <v>66</v>
      </c>
      <c r="G91" s="47">
        <v>7</v>
      </c>
      <c r="H91" s="32" t="s">
        <v>287</v>
      </c>
      <c r="I91" s="36">
        <f t="shared" si="12"/>
        <v>14</v>
      </c>
      <c r="J91" s="11"/>
      <c r="K91" s="46"/>
      <c r="L91" s="32"/>
      <c r="M91" s="47"/>
      <c r="N91" s="32"/>
      <c r="O91" s="28">
        <f t="shared" si="13"/>
        <v>0</v>
      </c>
      <c r="P91" s="11"/>
      <c r="Q91" s="31"/>
      <c r="R91" s="32"/>
      <c r="S91" s="34"/>
      <c r="T91" s="32"/>
      <c r="U91" s="28">
        <f t="shared" si="14"/>
        <v>0</v>
      </c>
      <c r="V91" s="40"/>
      <c r="W91" s="98"/>
      <c r="X91" s="11"/>
      <c r="Y91" s="73">
        <f t="shared" si="15"/>
        <v>14</v>
      </c>
    </row>
    <row r="92" spans="1:25" ht="12.75">
      <c r="A92" s="133">
        <v>11</v>
      </c>
      <c r="B92" s="130" t="s">
        <v>188</v>
      </c>
      <c r="C92" s="127" t="s">
        <v>221</v>
      </c>
      <c r="D92" s="86"/>
      <c r="E92" s="47">
        <v>6</v>
      </c>
      <c r="F92" s="32" t="s">
        <v>62</v>
      </c>
      <c r="G92" s="47">
        <v>7</v>
      </c>
      <c r="H92" s="32" t="s">
        <v>380</v>
      </c>
      <c r="I92" s="36">
        <f t="shared" si="12"/>
        <v>13</v>
      </c>
      <c r="J92" s="11"/>
      <c r="K92" s="46"/>
      <c r="L92" s="32"/>
      <c r="M92" s="47"/>
      <c r="N92" s="32"/>
      <c r="O92" s="28">
        <f t="shared" si="13"/>
        <v>0</v>
      </c>
      <c r="P92" s="11"/>
      <c r="Q92" s="31"/>
      <c r="R92" s="32"/>
      <c r="S92" s="33"/>
      <c r="T92" s="32"/>
      <c r="U92" s="28">
        <f t="shared" si="14"/>
        <v>0</v>
      </c>
      <c r="V92" s="40"/>
      <c r="W92" s="98"/>
      <c r="X92" s="11"/>
      <c r="Y92" s="73">
        <f t="shared" si="15"/>
        <v>13</v>
      </c>
    </row>
    <row r="93" spans="1:25" ht="12.75">
      <c r="A93" s="133">
        <v>11</v>
      </c>
      <c r="B93" s="130" t="s">
        <v>626</v>
      </c>
      <c r="C93" s="127" t="s">
        <v>465</v>
      </c>
      <c r="D93" s="86"/>
      <c r="E93" s="47"/>
      <c r="F93" s="32"/>
      <c r="G93" s="47"/>
      <c r="H93" s="32"/>
      <c r="I93" s="36">
        <f>SUM(E93:G93)</f>
        <v>0</v>
      </c>
      <c r="J93" s="11"/>
      <c r="K93" s="46"/>
      <c r="L93" s="32"/>
      <c r="M93" s="47"/>
      <c r="N93" s="32"/>
      <c r="O93" s="28">
        <f>SUM(K93,M93)</f>
        <v>0</v>
      </c>
      <c r="P93" s="11"/>
      <c r="Q93" s="31">
        <v>7</v>
      </c>
      <c r="R93" s="32" t="s">
        <v>62</v>
      </c>
      <c r="S93" s="33">
        <v>6</v>
      </c>
      <c r="T93" s="32" t="s">
        <v>287</v>
      </c>
      <c r="U93" s="28">
        <f>SUM(Q93,S93)</f>
        <v>13</v>
      </c>
      <c r="V93" s="40"/>
      <c r="W93" s="98"/>
      <c r="X93" s="11"/>
      <c r="Y93" s="73">
        <f t="shared" si="15"/>
        <v>13</v>
      </c>
    </row>
    <row r="94" spans="1:25" ht="12.75">
      <c r="A94" s="133">
        <v>11</v>
      </c>
      <c r="B94" s="130" t="s">
        <v>562</v>
      </c>
      <c r="C94" s="127" t="s">
        <v>90</v>
      </c>
      <c r="D94" s="86"/>
      <c r="E94" s="47"/>
      <c r="F94" s="32"/>
      <c r="G94" s="47"/>
      <c r="H94" s="32"/>
      <c r="I94" s="36">
        <f>SUM(E94:G94)</f>
        <v>0</v>
      </c>
      <c r="J94" s="11"/>
      <c r="K94" s="46"/>
      <c r="L94" s="32"/>
      <c r="M94" s="47"/>
      <c r="N94" s="32"/>
      <c r="O94" s="28">
        <f>SUM(K94,M94)</f>
        <v>0</v>
      </c>
      <c r="P94" s="11"/>
      <c r="Q94" s="31">
        <v>7</v>
      </c>
      <c r="R94" s="32" t="s">
        <v>559</v>
      </c>
      <c r="S94" s="33">
        <v>6</v>
      </c>
      <c r="T94" s="32" t="s">
        <v>62</v>
      </c>
      <c r="U94" s="28">
        <f>SUM(Q94,S94)</f>
        <v>13</v>
      </c>
      <c r="V94" s="40"/>
      <c r="W94" s="98"/>
      <c r="X94" s="11"/>
      <c r="Y94" s="73">
        <f>SUM(I94,O94,U94)</f>
        <v>13</v>
      </c>
    </row>
    <row r="95" spans="1:25" ht="12.75">
      <c r="A95" s="133" t="s">
        <v>71</v>
      </c>
      <c r="B95" s="130" t="s">
        <v>381</v>
      </c>
      <c r="C95" s="127" t="s">
        <v>84</v>
      </c>
      <c r="D95" s="86"/>
      <c r="E95" s="47" t="s">
        <v>382</v>
      </c>
      <c r="F95" s="32" t="s">
        <v>61</v>
      </c>
      <c r="G95" s="47"/>
      <c r="H95" s="32"/>
      <c r="I95" s="36">
        <f t="shared" si="12"/>
        <v>0</v>
      </c>
      <c r="J95" s="11"/>
      <c r="K95" s="46"/>
      <c r="L95" s="32"/>
      <c r="M95" s="47"/>
      <c r="N95" s="32"/>
      <c r="O95" s="28">
        <f t="shared" si="13"/>
        <v>0</v>
      </c>
      <c r="P95" s="11"/>
      <c r="Q95" s="31"/>
      <c r="R95" s="32"/>
      <c r="S95" s="33"/>
      <c r="T95" s="32"/>
      <c r="U95" s="28">
        <f t="shared" si="14"/>
        <v>0</v>
      </c>
      <c r="V95" s="40"/>
      <c r="W95" s="98"/>
      <c r="X95" s="11"/>
      <c r="Y95" s="73">
        <f>SUM(I95,O95,U95)</f>
        <v>0</v>
      </c>
    </row>
    <row r="96" spans="1:25" ht="12.75">
      <c r="A96" s="133" t="s">
        <v>71</v>
      </c>
      <c r="B96" s="130" t="s">
        <v>554</v>
      </c>
      <c r="C96" s="127" t="s">
        <v>64</v>
      </c>
      <c r="D96" s="86"/>
      <c r="E96" s="47"/>
      <c r="F96" s="32"/>
      <c r="G96" s="47"/>
      <c r="H96" s="32"/>
      <c r="I96" s="36">
        <f>SUM(E96:G96)</f>
        <v>0</v>
      </c>
      <c r="J96" s="11"/>
      <c r="K96" s="46" t="s">
        <v>382</v>
      </c>
      <c r="L96" s="32" t="s">
        <v>287</v>
      </c>
      <c r="M96" s="47" t="s">
        <v>382</v>
      </c>
      <c r="N96" s="32" t="s">
        <v>356</v>
      </c>
      <c r="O96" s="28">
        <f>SUM(K96,M96)</f>
        <v>0</v>
      </c>
      <c r="P96" s="11"/>
      <c r="Q96" s="31"/>
      <c r="R96" s="32"/>
      <c r="S96" s="33"/>
      <c r="T96" s="32"/>
      <c r="U96" s="28">
        <f>SUM(Q96,S96)</f>
        <v>0</v>
      </c>
      <c r="V96" s="40"/>
      <c r="W96" s="98"/>
      <c r="X96" s="11"/>
      <c r="Y96" s="73">
        <f>SUM(I96,O96,U96,W19)</f>
        <v>0</v>
      </c>
    </row>
  </sheetData>
  <sheetProtection password="CC1D" sheet="1" objects="1" scenarios="1" selectLockedCells="1" selectUnlockedCells="1"/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1"/>
  <sheetViews>
    <sheetView zoomScale="82" zoomScaleNormal="82" workbookViewId="0" topLeftCell="A1">
      <selection activeCell="A1" sqref="A1"/>
    </sheetView>
  </sheetViews>
  <sheetFormatPr defaultColWidth="9.140625" defaultRowHeight="12.75"/>
  <cols>
    <col min="1" max="1" width="4.421875" style="70" customWidth="1"/>
    <col min="2" max="2" width="26.57421875" style="0" customWidth="1"/>
    <col min="3" max="3" width="8.7109375" style="70" customWidth="1"/>
    <col min="4" max="4" width="2.8515625" style="70" customWidth="1"/>
    <col min="5" max="5" width="3.57421875" style="0" customWidth="1"/>
    <col min="6" max="6" width="4.140625" style="0" customWidth="1"/>
    <col min="7" max="7" width="3.140625" style="0" customWidth="1"/>
    <col min="8" max="8" width="4.421875" style="0" customWidth="1"/>
    <col min="9" max="9" width="3.00390625" style="0" customWidth="1"/>
    <col min="10" max="10" width="2.8515625" style="0" customWidth="1"/>
    <col min="11" max="11" width="3.57421875" style="0" customWidth="1"/>
    <col min="12" max="12" width="4.140625" style="0" customWidth="1"/>
    <col min="13" max="13" width="3.140625" style="0" customWidth="1"/>
    <col min="14" max="14" width="4.140625" style="0" customWidth="1"/>
    <col min="15" max="15" width="3.28125" style="0" customWidth="1"/>
    <col min="16" max="16" width="2.8515625" style="0" customWidth="1"/>
    <col min="17" max="17" width="3.57421875" style="0" customWidth="1"/>
    <col min="18" max="18" width="4.00390625" style="0" customWidth="1"/>
    <col min="19" max="19" width="3.28125" style="0" customWidth="1"/>
    <col min="20" max="20" width="3.8515625" style="0" customWidth="1"/>
    <col min="21" max="22" width="3.00390625" style="0" customWidth="1"/>
    <col min="23" max="23" width="3.00390625" style="70" customWidth="1"/>
    <col min="24" max="24" width="2.7109375" style="0" customWidth="1"/>
    <col min="25" max="25" width="7.421875" style="70" customWidth="1"/>
  </cols>
  <sheetData>
    <row r="1" spans="1:25" ht="12.75">
      <c r="A1" s="111"/>
      <c r="B1" s="12" t="s">
        <v>82</v>
      </c>
      <c r="C1" s="69"/>
      <c r="D1" s="72"/>
      <c r="E1" s="49"/>
      <c r="F1" s="12"/>
      <c r="G1" s="49"/>
      <c r="H1" s="11"/>
      <c r="I1" s="12"/>
      <c r="J1" s="12"/>
      <c r="K1" s="12"/>
      <c r="L1" s="50"/>
      <c r="M1" s="12"/>
      <c r="N1" s="12"/>
      <c r="O1" s="12"/>
      <c r="P1" s="12"/>
      <c r="Q1" s="12"/>
      <c r="R1" s="12"/>
      <c r="S1" s="12"/>
      <c r="T1" s="49"/>
      <c r="U1" s="49"/>
      <c r="V1" s="49"/>
      <c r="W1" s="72"/>
      <c r="X1" s="11"/>
      <c r="Y1" s="75" t="s">
        <v>44</v>
      </c>
    </row>
    <row r="2" spans="1:25" ht="12.75">
      <c r="A2" s="72"/>
      <c r="B2" s="12" t="s">
        <v>9</v>
      </c>
      <c r="C2" s="69"/>
      <c r="D2" s="69"/>
      <c r="E2" s="49"/>
      <c r="F2" s="49"/>
      <c r="G2" s="49"/>
      <c r="H2" s="49"/>
      <c r="I2" s="49"/>
      <c r="J2" s="49"/>
      <c r="K2" s="49"/>
      <c r="L2" s="51"/>
      <c r="M2" s="49"/>
      <c r="N2" s="49"/>
      <c r="O2" s="49"/>
      <c r="P2" s="49"/>
      <c r="Q2" s="49"/>
      <c r="R2" s="49"/>
      <c r="S2" s="49"/>
      <c r="T2" s="49"/>
      <c r="U2" s="49"/>
      <c r="V2" s="49"/>
      <c r="W2" s="72"/>
      <c r="X2" s="11"/>
      <c r="Y2" s="68"/>
    </row>
    <row r="3" spans="1:25" ht="13.5" thickBot="1">
      <c r="A3" s="24" t="s">
        <v>3</v>
      </c>
      <c r="B3" s="19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52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 t="s">
        <v>634</v>
      </c>
      <c r="X3" s="17"/>
      <c r="Y3" s="24" t="s">
        <v>31</v>
      </c>
    </row>
    <row r="4" spans="1:26" ht="12" customHeight="1" thickTop="1">
      <c r="A4" s="122">
        <v>1</v>
      </c>
      <c r="B4" s="130" t="s">
        <v>133</v>
      </c>
      <c r="C4" s="129" t="s">
        <v>84</v>
      </c>
      <c r="D4" s="86"/>
      <c r="E4" s="30">
        <v>14</v>
      </c>
      <c r="F4" s="26" t="s">
        <v>61</v>
      </c>
      <c r="G4" s="30">
        <v>14</v>
      </c>
      <c r="H4" s="26" t="s">
        <v>68</v>
      </c>
      <c r="I4" s="28">
        <f aca="true" t="shared" si="0" ref="I4:I27">SUM(E4,G4)</f>
        <v>28</v>
      </c>
      <c r="J4" s="11"/>
      <c r="K4" s="29">
        <v>14</v>
      </c>
      <c r="L4" s="53" t="s">
        <v>432</v>
      </c>
      <c r="M4" s="30">
        <v>14</v>
      </c>
      <c r="N4" s="26" t="s">
        <v>449</v>
      </c>
      <c r="O4" s="28">
        <f aca="true" t="shared" si="1" ref="O4:O27">SUM(K4,M4)</f>
        <v>28</v>
      </c>
      <c r="P4" s="11"/>
      <c r="Q4" s="29">
        <v>14</v>
      </c>
      <c r="R4" s="26" t="s">
        <v>571</v>
      </c>
      <c r="S4" s="30">
        <v>14</v>
      </c>
      <c r="T4" s="26" t="s">
        <v>62</v>
      </c>
      <c r="U4" s="28">
        <f aca="true" t="shared" si="2" ref="U4:U27">SUM(Q4,S4)</f>
        <v>28</v>
      </c>
      <c r="V4" s="40"/>
      <c r="W4" s="73">
        <v>5</v>
      </c>
      <c r="X4" s="11"/>
      <c r="Y4" s="73">
        <f aca="true" t="shared" si="3" ref="Y4:Y26">SUM(I4,O4,U4,W4)</f>
        <v>89</v>
      </c>
      <c r="Z4" s="120"/>
    </row>
    <row r="5" spans="1:26" ht="12.75">
      <c r="A5" s="121">
        <v>2</v>
      </c>
      <c r="B5" s="130" t="s">
        <v>217</v>
      </c>
      <c r="C5" s="127" t="s">
        <v>137</v>
      </c>
      <c r="D5" s="86"/>
      <c r="E5" s="33">
        <v>9</v>
      </c>
      <c r="F5" s="32" t="s">
        <v>62</v>
      </c>
      <c r="G5" s="33">
        <v>7</v>
      </c>
      <c r="H5" s="32" t="s">
        <v>356</v>
      </c>
      <c r="I5" s="28">
        <f t="shared" si="0"/>
        <v>16</v>
      </c>
      <c r="J5" s="17"/>
      <c r="K5" s="31">
        <v>9</v>
      </c>
      <c r="L5" s="54" t="s">
        <v>287</v>
      </c>
      <c r="M5" s="33">
        <v>9</v>
      </c>
      <c r="N5" s="32" t="s">
        <v>377</v>
      </c>
      <c r="O5" s="28">
        <f t="shared" si="1"/>
        <v>18</v>
      </c>
      <c r="P5" s="11"/>
      <c r="Q5" s="31">
        <v>7</v>
      </c>
      <c r="R5" s="32" t="s">
        <v>380</v>
      </c>
      <c r="S5" s="33">
        <v>9</v>
      </c>
      <c r="T5" s="32" t="s">
        <v>374</v>
      </c>
      <c r="U5" s="28">
        <f t="shared" si="2"/>
        <v>16</v>
      </c>
      <c r="V5" s="40"/>
      <c r="W5" s="98">
        <v>5</v>
      </c>
      <c r="X5" s="11"/>
      <c r="Y5" s="73">
        <f t="shared" si="3"/>
        <v>55</v>
      </c>
      <c r="Z5" s="120"/>
    </row>
    <row r="6" spans="1:26" ht="12.75">
      <c r="A6" s="121">
        <v>2</v>
      </c>
      <c r="B6" s="130" t="s">
        <v>218</v>
      </c>
      <c r="C6" s="127" t="s">
        <v>442</v>
      </c>
      <c r="D6" s="86"/>
      <c r="E6" s="33">
        <v>7</v>
      </c>
      <c r="F6" s="32" t="s">
        <v>62</v>
      </c>
      <c r="G6" s="31">
        <v>9</v>
      </c>
      <c r="H6" s="32" t="s">
        <v>380</v>
      </c>
      <c r="I6" s="28">
        <f t="shared" si="0"/>
        <v>16</v>
      </c>
      <c r="J6" s="11"/>
      <c r="K6" s="31">
        <v>7</v>
      </c>
      <c r="L6" s="54" t="s">
        <v>287</v>
      </c>
      <c r="M6" s="33">
        <v>9</v>
      </c>
      <c r="N6" s="32" t="s">
        <v>374</v>
      </c>
      <c r="O6" s="28">
        <f t="shared" si="1"/>
        <v>16</v>
      </c>
      <c r="P6" s="11"/>
      <c r="Q6" s="31">
        <v>9</v>
      </c>
      <c r="R6" s="32" t="s">
        <v>377</v>
      </c>
      <c r="S6" s="33">
        <v>9</v>
      </c>
      <c r="T6" s="32" t="s">
        <v>609</v>
      </c>
      <c r="U6" s="28">
        <f t="shared" si="2"/>
        <v>18</v>
      </c>
      <c r="V6" s="40"/>
      <c r="W6" s="98">
        <v>5</v>
      </c>
      <c r="X6" s="11"/>
      <c r="Y6" s="73">
        <f t="shared" si="3"/>
        <v>55</v>
      </c>
      <c r="Z6" s="120"/>
    </row>
    <row r="7" spans="1:26" ht="12.75">
      <c r="A7" s="121">
        <v>3</v>
      </c>
      <c r="B7" s="130" t="s">
        <v>352</v>
      </c>
      <c r="C7" s="127" t="s">
        <v>442</v>
      </c>
      <c r="D7" s="86"/>
      <c r="E7" s="33">
        <v>9</v>
      </c>
      <c r="F7" s="32" t="s">
        <v>347</v>
      </c>
      <c r="G7" s="33">
        <v>6</v>
      </c>
      <c r="H7" s="32" t="s">
        <v>377</v>
      </c>
      <c r="I7" s="28">
        <f>SUM(E7,G7)</f>
        <v>15</v>
      </c>
      <c r="J7" s="11"/>
      <c r="K7" s="31">
        <v>7</v>
      </c>
      <c r="L7" s="54" t="s">
        <v>66</v>
      </c>
      <c r="M7" s="33">
        <v>9</v>
      </c>
      <c r="N7" s="32" t="s">
        <v>380</v>
      </c>
      <c r="O7" s="28">
        <f>SUM(K7,M7)</f>
        <v>16</v>
      </c>
      <c r="P7" s="11"/>
      <c r="Q7" s="31">
        <v>9</v>
      </c>
      <c r="R7" s="32" t="s">
        <v>559</v>
      </c>
      <c r="S7" s="33">
        <v>7</v>
      </c>
      <c r="T7" s="32" t="s">
        <v>287</v>
      </c>
      <c r="U7" s="28">
        <f>SUM(Q7,S7)</f>
        <v>16</v>
      </c>
      <c r="V7" s="40"/>
      <c r="W7" s="98">
        <v>5</v>
      </c>
      <c r="X7" s="11"/>
      <c r="Y7" s="73">
        <f t="shared" si="3"/>
        <v>52</v>
      </c>
      <c r="Z7" s="120"/>
    </row>
    <row r="8" spans="1:26" ht="12.75">
      <c r="A8" s="121">
        <v>4</v>
      </c>
      <c r="B8" s="130" t="s">
        <v>268</v>
      </c>
      <c r="C8" s="127" t="s">
        <v>171</v>
      </c>
      <c r="D8" s="86"/>
      <c r="E8" s="33">
        <v>6</v>
      </c>
      <c r="F8" s="32" t="s">
        <v>66</v>
      </c>
      <c r="G8" s="33">
        <v>5</v>
      </c>
      <c r="H8" s="32" t="s">
        <v>377</v>
      </c>
      <c r="I8" s="28">
        <f t="shared" si="0"/>
        <v>11</v>
      </c>
      <c r="J8" s="11"/>
      <c r="K8" s="31">
        <v>7</v>
      </c>
      <c r="L8" s="54" t="s">
        <v>62</v>
      </c>
      <c r="M8" s="33">
        <v>9</v>
      </c>
      <c r="N8" s="32" t="s">
        <v>347</v>
      </c>
      <c r="O8" s="28">
        <f t="shared" si="1"/>
        <v>16</v>
      </c>
      <c r="P8" s="11"/>
      <c r="Q8" s="31">
        <v>7</v>
      </c>
      <c r="R8" s="32" t="s">
        <v>609</v>
      </c>
      <c r="S8" s="33">
        <v>7</v>
      </c>
      <c r="T8" s="32" t="s">
        <v>374</v>
      </c>
      <c r="U8" s="28">
        <f t="shared" si="2"/>
        <v>14</v>
      </c>
      <c r="V8" s="40"/>
      <c r="W8" s="98">
        <v>5</v>
      </c>
      <c r="X8" s="11"/>
      <c r="Y8" s="73">
        <f t="shared" si="3"/>
        <v>46</v>
      </c>
      <c r="Z8" s="120"/>
    </row>
    <row r="9" spans="1:26" ht="12.75">
      <c r="A9" s="121">
        <v>5</v>
      </c>
      <c r="B9" s="130" t="s">
        <v>267</v>
      </c>
      <c r="C9" s="127" t="s">
        <v>194</v>
      </c>
      <c r="D9" s="86"/>
      <c r="E9" s="33">
        <v>9</v>
      </c>
      <c r="F9" s="32" t="s">
        <v>66</v>
      </c>
      <c r="G9" s="35">
        <v>14</v>
      </c>
      <c r="H9" s="32" t="s">
        <v>377</v>
      </c>
      <c r="I9" s="28">
        <f t="shared" si="0"/>
        <v>23</v>
      </c>
      <c r="J9" s="17"/>
      <c r="K9" s="31">
        <v>7</v>
      </c>
      <c r="L9" s="54" t="s">
        <v>449</v>
      </c>
      <c r="M9" s="35">
        <v>14</v>
      </c>
      <c r="N9" s="32" t="s">
        <v>356</v>
      </c>
      <c r="O9" s="28">
        <f t="shared" si="1"/>
        <v>21</v>
      </c>
      <c r="P9" s="11"/>
      <c r="Q9" s="31" t="s">
        <v>382</v>
      </c>
      <c r="R9" s="32" t="s">
        <v>571</v>
      </c>
      <c r="S9" s="33" t="s">
        <v>382</v>
      </c>
      <c r="T9" s="32" t="s">
        <v>591</v>
      </c>
      <c r="U9" s="28">
        <f t="shared" si="2"/>
        <v>0</v>
      </c>
      <c r="V9" s="40"/>
      <c r="W9" s="98"/>
      <c r="X9" s="11"/>
      <c r="Y9" s="73">
        <f t="shared" si="3"/>
        <v>44</v>
      </c>
      <c r="Z9" s="120"/>
    </row>
    <row r="10" spans="1:26" ht="12.75">
      <c r="A10" s="121">
        <v>5</v>
      </c>
      <c r="B10" s="130" t="s">
        <v>333</v>
      </c>
      <c r="C10" s="127" t="s">
        <v>149</v>
      </c>
      <c r="D10" s="86"/>
      <c r="E10" s="33">
        <v>7</v>
      </c>
      <c r="F10" s="32" t="s">
        <v>287</v>
      </c>
      <c r="G10" s="33">
        <v>5</v>
      </c>
      <c r="H10" s="32" t="s">
        <v>356</v>
      </c>
      <c r="I10" s="28">
        <f t="shared" si="0"/>
        <v>12</v>
      </c>
      <c r="J10" s="17"/>
      <c r="K10" s="31">
        <v>6</v>
      </c>
      <c r="L10" s="54" t="s">
        <v>62</v>
      </c>
      <c r="M10" s="33">
        <v>7</v>
      </c>
      <c r="N10" s="32" t="s">
        <v>380</v>
      </c>
      <c r="O10" s="28">
        <f t="shared" si="1"/>
        <v>13</v>
      </c>
      <c r="P10" s="11"/>
      <c r="Q10" s="31">
        <v>7</v>
      </c>
      <c r="R10" s="32" t="s">
        <v>571</v>
      </c>
      <c r="S10" s="33">
        <v>7</v>
      </c>
      <c r="T10" s="32" t="s">
        <v>377</v>
      </c>
      <c r="U10" s="28">
        <f t="shared" si="2"/>
        <v>14</v>
      </c>
      <c r="V10" s="40"/>
      <c r="W10" s="98">
        <v>5</v>
      </c>
      <c r="X10" s="11"/>
      <c r="Y10" s="73">
        <f t="shared" si="3"/>
        <v>44</v>
      </c>
      <c r="Z10" s="120"/>
    </row>
    <row r="11" spans="1:26" ht="12.75">
      <c r="A11" s="121">
        <v>5</v>
      </c>
      <c r="B11" s="130" t="s">
        <v>269</v>
      </c>
      <c r="C11" s="127" t="s">
        <v>63</v>
      </c>
      <c r="D11" s="86"/>
      <c r="E11" s="33">
        <v>5</v>
      </c>
      <c r="F11" s="32" t="s">
        <v>66</v>
      </c>
      <c r="G11" s="33">
        <v>6</v>
      </c>
      <c r="H11" s="32" t="s">
        <v>347</v>
      </c>
      <c r="I11" s="28">
        <f>SUM(E11,G11)</f>
        <v>11</v>
      </c>
      <c r="J11" s="11"/>
      <c r="K11" s="31">
        <v>5</v>
      </c>
      <c r="L11" s="54" t="s">
        <v>62</v>
      </c>
      <c r="M11" s="33">
        <v>7</v>
      </c>
      <c r="N11" s="32" t="s">
        <v>374</v>
      </c>
      <c r="O11" s="28">
        <f>SUM(K11,M11)</f>
        <v>12</v>
      </c>
      <c r="P11" s="11"/>
      <c r="Q11" s="31">
        <v>7</v>
      </c>
      <c r="R11" s="32" t="s">
        <v>591</v>
      </c>
      <c r="S11" s="33">
        <v>9</v>
      </c>
      <c r="T11" s="32" t="s">
        <v>356</v>
      </c>
      <c r="U11" s="28">
        <f>SUM(Q11,S11)</f>
        <v>16</v>
      </c>
      <c r="V11" s="40"/>
      <c r="W11" s="98">
        <v>5</v>
      </c>
      <c r="X11" s="11"/>
      <c r="Y11" s="73">
        <f t="shared" si="3"/>
        <v>44</v>
      </c>
      <c r="Z11" s="120"/>
    </row>
    <row r="12" spans="1:26" ht="12.75">
      <c r="A12" s="121">
        <v>6</v>
      </c>
      <c r="B12" s="130" t="s">
        <v>173</v>
      </c>
      <c r="C12" s="127" t="s">
        <v>84</v>
      </c>
      <c r="D12" s="86"/>
      <c r="E12" s="33">
        <v>7</v>
      </c>
      <c r="F12" s="32" t="s">
        <v>68</v>
      </c>
      <c r="G12" s="33">
        <v>5</v>
      </c>
      <c r="H12" s="32" t="s">
        <v>347</v>
      </c>
      <c r="I12" s="28">
        <f t="shared" si="0"/>
        <v>12</v>
      </c>
      <c r="J12" s="11"/>
      <c r="K12" s="31">
        <v>5</v>
      </c>
      <c r="L12" s="54" t="s">
        <v>449</v>
      </c>
      <c r="M12" s="33">
        <v>6</v>
      </c>
      <c r="N12" s="32" t="s">
        <v>377</v>
      </c>
      <c r="O12" s="28">
        <f t="shared" si="1"/>
        <v>11</v>
      </c>
      <c r="P12" s="11"/>
      <c r="Q12" s="31">
        <v>5</v>
      </c>
      <c r="R12" s="32" t="s">
        <v>287</v>
      </c>
      <c r="S12" s="33">
        <v>9</v>
      </c>
      <c r="T12" s="32" t="s">
        <v>630</v>
      </c>
      <c r="U12" s="28">
        <f t="shared" si="2"/>
        <v>14</v>
      </c>
      <c r="V12" s="40"/>
      <c r="W12" s="98">
        <v>5</v>
      </c>
      <c r="X12" s="11"/>
      <c r="Y12" s="73">
        <f t="shared" si="3"/>
        <v>42</v>
      </c>
      <c r="Z12" s="120"/>
    </row>
    <row r="13" spans="1:26" ht="12.75">
      <c r="A13" s="121">
        <v>7</v>
      </c>
      <c r="B13" s="130" t="s">
        <v>270</v>
      </c>
      <c r="C13" s="127" t="s">
        <v>184</v>
      </c>
      <c r="D13" s="86"/>
      <c r="E13" s="33">
        <v>4</v>
      </c>
      <c r="F13" s="32" t="s">
        <v>66</v>
      </c>
      <c r="G13" s="33">
        <v>7</v>
      </c>
      <c r="H13" s="32" t="s">
        <v>374</v>
      </c>
      <c r="I13" s="28">
        <f t="shared" si="0"/>
        <v>11</v>
      </c>
      <c r="J13" s="11"/>
      <c r="K13" s="31">
        <v>5</v>
      </c>
      <c r="L13" s="54" t="s">
        <v>432</v>
      </c>
      <c r="M13" s="33">
        <v>3</v>
      </c>
      <c r="N13" s="32" t="s">
        <v>356</v>
      </c>
      <c r="O13" s="28">
        <f t="shared" si="1"/>
        <v>8</v>
      </c>
      <c r="P13" s="11"/>
      <c r="Q13" s="31">
        <v>5</v>
      </c>
      <c r="R13" s="32" t="s">
        <v>559</v>
      </c>
      <c r="S13" s="33">
        <v>5</v>
      </c>
      <c r="T13" s="32" t="s">
        <v>571</v>
      </c>
      <c r="U13" s="28">
        <f t="shared" si="2"/>
        <v>10</v>
      </c>
      <c r="V13" s="40"/>
      <c r="W13" s="98">
        <v>5</v>
      </c>
      <c r="X13" s="11"/>
      <c r="Y13" s="73">
        <f t="shared" si="3"/>
        <v>34</v>
      </c>
      <c r="Z13" s="120"/>
    </row>
    <row r="14" spans="1:26" ht="12.75">
      <c r="A14" s="121">
        <v>7</v>
      </c>
      <c r="B14" s="130" t="s">
        <v>370</v>
      </c>
      <c r="C14" s="127" t="s">
        <v>194</v>
      </c>
      <c r="D14" s="86"/>
      <c r="E14" s="33">
        <v>2</v>
      </c>
      <c r="F14" s="32" t="s">
        <v>356</v>
      </c>
      <c r="G14" s="33">
        <v>5</v>
      </c>
      <c r="H14" s="32" t="s">
        <v>380</v>
      </c>
      <c r="I14" s="28">
        <f t="shared" si="0"/>
        <v>7</v>
      </c>
      <c r="J14" s="11"/>
      <c r="K14" s="31">
        <v>5</v>
      </c>
      <c r="L14" s="54" t="s">
        <v>287</v>
      </c>
      <c r="M14" s="33">
        <v>7</v>
      </c>
      <c r="N14" s="32" t="s">
        <v>377</v>
      </c>
      <c r="O14" s="28">
        <f t="shared" si="1"/>
        <v>12</v>
      </c>
      <c r="P14" s="11"/>
      <c r="Q14" s="31">
        <v>5</v>
      </c>
      <c r="R14" s="32" t="s">
        <v>62</v>
      </c>
      <c r="S14" s="33">
        <v>5</v>
      </c>
      <c r="T14" s="32" t="s">
        <v>347</v>
      </c>
      <c r="U14" s="28">
        <f t="shared" si="2"/>
        <v>10</v>
      </c>
      <c r="V14" s="40"/>
      <c r="W14" s="98">
        <v>5</v>
      </c>
      <c r="X14" s="11"/>
      <c r="Y14" s="73">
        <f t="shared" si="3"/>
        <v>34</v>
      </c>
      <c r="Z14" s="120"/>
    </row>
    <row r="15" spans="1:26" ht="12.75">
      <c r="A15" s="121">
        <v>8</v>
      </c>
      <c r="B15" s="130" t="s">
        <v>138</v>
      </c>
      <c r="C15" s="127" t="s">
        <v>139</v>
      </c>
      <c r="D15" s="86"/>
      <c r="E15" s="33">
        <v>5</v>
      </c>
      <c r="F15" s="32" t="s">
        <v>61</v>
      </c>
      <c r="G15" s="33">
        <v>1</v>
      </c>
      <c r="H15" s="32" t="s">
        <v>356</v>
      </c>
      <c r="I15" s="28">
        <f t="shared" si="0"/>
        <v>6</v>
      </c>
      <c r="J15" s="17"/>
      <c r="K15" s="31">
        <v>6</v>
      </c>
      <c r="L15" s="54" t="s">
        <v>432</v>
      </c>
      <c r="M15" s="33">
        <v>3</v>
      </c>
      <c r="N15" s="32" t="s">
        <v>62</v>
      </c>
      <c r="O15" s="28">
        <f t="shared" si="1"/>
        <v>9</v>
      </c>
      <c r="P15" s="11"/>
      <c r="Q15" s="31">
        <v>7</v>
      </c>
      <c r="R15" s="32" t="s">
        <v>559</v>
      </c>
      <c r="S15" s="154">
        <v>6</v>
      </c>
      <c r="T15" s="32" t="s">
        <v>591</v>
      </c>
      <c r="U15" s="28">
        <f t="shared" si="2"/>
        <v>13</v>
      </c>
      <c r="V15" s="40"/>
      <c r="W15" s="98">
        <v>5</v>
      </c>
      <c r="X15" s="11"/>
      <c r="Y15" s="73">
        <f t="shared" si="3"/>
        <v>33</v>
      </c>
      <c r="Z15" s="120"/>
    </row>
    <row r="16" spans="1:26" ht="12.75">
      <c r="A16" s="121">
        <v>9</v>
      </c>
      <c r="B16" s="130" t="s">
        <v>335</v>
      </c>
      <c r="C16" s="127" t="s">
        <v>84</v>
      </c>
      <c r="D16" s="86"/>
      <c r="E16" s="33">
        <v>4</v>
      </c>
      <c r="F16" s="32" t="s">
        <v>287</v>
      </c>
      <c r="G16" s="33">
        <v>6</v>
      </c>
      <c r="H16" s="32" t="s">
        <v>380</v>
      </c>
      <c r="I16" s="28">
        <f t="shared" si="0"/>
        <v>10</v>
      </c>
      <c r="J16" s="11"/>
      <c r="K16" s="31">
        <v>4</v>
      </c>
      <c r="L16" s="54" t="s">
        <v>62</v>
      </c>
      <c r="M16" s="33">
        <v>2</v>
      </c>
      <c r="N16" s="32" t="s">
        <v>356</v>
      </c>
      <c r="O16" s="28">
        <f t="shared" si="1"/>
        <v>6</v>
      </c>
      <c r="P16" s="11"/>
      <c r="Q16" s="31">
        <v>5</v>
      </c>
      <c r="R16" s="32" t="s">
        <v>609</v>
      </c>
      <c r="S16" s="33">
        <v>6</v>
      </c>
      <c r="T16" s="32" t="s">
        <v>374</v>
      </c>
      <c r="U16" s="28">
        <f t="shared" si="2"/>
        <v>11</v>
      </c>
      <c r="V16" s="40"/>
      <c r="W16" s="98">
        <v>5</v>
      </c>
      <c r="X16" s="11"/>
      <c r="Y16" s="73">
        <f t="shared" si="3"/>
        <v>32</v>
      </c>
      <c r="Z16" s="120"/>
    </row>
    <row r="17" spans="1:26" ht="12.75">
      <c r="A17" s="121">
        <v>10</v>
      </c>
      <c r="B17" s="130" t="s">
        <v>484</v>
      </c>
      <c r="C17" s="127" t="s">
        <v>95</v>
      </c>
      <c r="D17" s="86"/>
      <c r="E17" s="33"/>
      <c r="F17" s="32"/>
      <c r="G17" s="33"/>
      <c r="H17" s="32"/>
      <c r="I17" s="28">
        <f t="shared" si="0"/>
        <v>0</v>
      </c>
      <c r="J17" s="11"/>
      <c r="K17" s="31">
        <v>9</v>
      </c>
      <c r="L17" s="54" t="s">
        <v>66</v>
      </c>
      <c r="M17" s="33">
        <v>6</v>
      </c>
      <c r="N17" s="32" t="s">
        <v>356</v>
      </c>
      <c r="O17" s="28">
        <f t="shared" si="1"/>
        <v>15</v>
      </c>
      <c r="P17" s="11"/>
      <c r="Q17" s="31">
        <v>9</v>
      </c>
      <c r="R17" s="32" t="s">
        <v>591</v>
      </c>
      <c r="S17" s="33">
        <v>6</v>
      </c>
      <c r="T17" s="32" t="s">
        <v>347</v>
      </c>
      <c r="U17" s="28">
        <f t="shared" si="2"/>
        <v>15</v>
      </c>
      <c r="V17" s="40"/>
      <c r="W17" s="98"/>
      <c r="X17" s="11"/>
      <c r="Y17" s="73">
        <f t="shared" si="3"/>
        <v>30</v>
      </c>
      <c r="Z17" s="120"/>
    </row>
    <row r="18" spans="1:26" ht="12.75">
      <c r="A18" s="121">
        <v>11</v>
      </c>
      <c r="B18" s="130" t="s">
        <v>136</v>
      </c>
      <c r="C18" s="127" t="s">
        <v>137</v>
      </c>
      <c r="D18" s="86"/>
      <c r="E18" s="33">
        <v>6</v>
      </c>
      <c r="F18" s="32" t="s">
        <v>61</v>
      </c>
      <c r="G18" s="33">
        <v>9</v>
      </c>
      <c r="H18" s="32" t="s">
        <v>374</v>
      </c>
      <c r="I18" s="28">
        <f t="shared" si="0"/>
        <v>15</v>
      </c>
      <c r="J18" s="11"/>
      <c r="K18" s="31"/>
      <c r="L18" s="54"/>
      <c r="M18" s="33"/>
      <c r="N18" s="32"/>
      <c r="O18" s="28">
        <f t="shared" si="1"/>
        <v>0</v>
      </c>
      <c r="P18" s="11"/>
      <c r="Q18" s="31">
        <v>7</v>
      </c>
      <c r="R18" s="32" t="s">
        <v>62</v>
      </c>
      <c r="S18" s="33">
        <v>7</v>
      </c>
      <c r="T18" s="32" t="s">
        <v>347</v>
      </c>
      <c r="U18" s="28">
        <f t="shared" si="2"/>
        <v>14</v>
      </c>
      <c r="V18" s="40"/>
      <c r="W18" s="98"/>
      <c r="X18" s="11"/>
      <c r="Y18" s="73">
        <f t="shared" si="3"/>
        <v>29</v>
      </c>
      <c r="Z18" s="120"/>
    </row>
    <row r="19" spans="1:26" ht="12.75">
      <c r="A19" s="121">
        <v>12</v>
      </c>
      <c r="B19" s="130" t="s">
        <v>332</v>
      </c>
      <c r="C19" s="129" t="s">
        <v>84</v>
      </c>
      <c r="D19" s="86"/>
      <c r="E19" s="27">
        <v>9</v>
      </c>
      <c r="F19" s="26" t="s">
        <v>287</v>
      </c>
      <c r="G19" s="27">
        <v>9</v>
      </c>
      <c r="H19" s="26" t="s">
        <v>356</v>
      </c>
      <c r="I19" s="28">
        <f t="shared" si="0"/>
        <v>18</v>
      </c>
      <c r="J19" s="11"/>
      <c r="K19" s="25"/>
      <c r="L19" s="53"/>
      <c r="M19" s="27"/>
      <c r="N19" s="26"/>
      <c r="O19" s="28">
        <f t="shared" si="1"/>
        <v>0</v>
      </c>
      <c r="P19" s="11"/>
      <c r="Q19" s="31">
        <v>9</v>
      </c>
      <c r="R19" s="32" t="s">
        <v>380</v>
      </c>
      <c r="S19" s="33" t="s">
        <v>382</v>
      </c>
      <c r="T19" s="32" t="s">
        <v>66</v>
      </c>
      <c r="U19" s="28">
        <f t="shared" si="2"/>
        <v>9</v>
      </c>
      <c r="V19" s="40"/>
      <c r="W19" s="98"/>
      <c r="X19" s="11"/>
      <c r="Y19" s="73">
        <f t="shared" si="3"/>
        <v>27</v>
      </c>
      <c r="Z19" s="120"/>
    </row>
    <row r="20" spans="1:26" ht="12.75">
      <c r="A20" s="121">
        <v>13</v>
      </c>
      <c r="B20" s="130" t="s">
        <v>334</v>
      </c>
      <c r="C20" s="127" t="s">
        <v>226</v>
      </c>
      <c r="D20" s="86"/>
      <c r="E20" s="33">
        <v>5</v>
      </c>
      <c r="F20" s="32" t="s">
        <v>287</v>
      </c>
      <c r="G20" s="33">
        <v>7</v>
      </c>
      <c r="H20" s="32" t="s">
        <v>380</v>
      </c>
      <c r="I20" s="28">
        <f t="shared" si="0"/>
        <v>12</v>
      </c>
      <c r="J20" s="11"/>
      <c r="K20" s="31"/>
      <c r="L20" s="54"/>
      <c r="M20" s="33"/>
      <c r="N20" s="32"/>
      <c r="O20" s="28">
        <f t="shared" si="1"/>
        <v>0</v>
      </c>
      <c r="P20" s="11"/>
      <c r="Q20" s="25">
        <v>6</v>
      </c>
      <c r="R20" s="26" t="s">
        <v>559</v>
      </c>
      <c r="S20" s="27">
        <v>6</v>
      </c>
      <c r="T20" s="26" t="s">
        <v>380</v>
      </c>
      <c r="U20" s="28">
        <f t="shared" si="2"/>
        <v>12</v>
      </c>
      <c r="V20" s="40"/>
      <c r="W20" s="98"/>
      <c r="X20" s="11"/>
      <c r="Y20" s="73">
        <f t="shared" si="3"/>
        <v>24</v>
      </c>
      <c r="Z20" s="120"/>
    </row>
    <row r="21" spans="1:26" ht="12.75">
      <c r="A21" s="121">
        <v>14</v>
      </c>
      <c r="B21" s="130" t="s">
        <v>625</v>
      </c>
      <c r="C21" s="129" t="s">
        <v>442</v>
      </c>
      <c r="D21" s="86"/>
      <c r="E21" s="27"/>
      <c r="F21" s="26"/>
      <c r="G21" s="27"/>
      <c r="H21" s="26"/>
      <c r="I21" s="28">
        <f t="shared" si="0"/>
        <v>0</v>
      </c>
      <c r="J21" s="11"/>
      <c r="K21" s="25"/>
      <c r="L21" s="53"/>
      <c r="M21" s="27"/>
      <c r="N21" s="26"/>
      <c r="O21" s="28">
        <f t="shared" si="1"/>
        <v>0</v>
      </c>
      <c r="P21" s="11"/>
      <c r="Q21" s="31">
        <v>9</v>
      </c>
      <c r="R21" s="32" t="s">
        <v>347</v>
      </c>
      <c r="S21" s="33">
        <v>9</v>
      </c>
      <c r="T21" s="32" t="s">
        <v>287</v>
      </c>
      <c r="U21" s="28">
        <f t="shared" si="2"/>
        <v>18</v>
      </c>
      <c r="V21" s="40"/>
      <c r="W21" s="98"/>
      <c r="X21" s="11"/>
      <c r="Y21" s="73">
        <f t="shared" si="3"/>
        <v>18</v>
      </c>
      <c r="Z21" s="120"/>
    </row>
    <row r="22" spans="1:26" ht="12.75">
      <c r="A22" s="121">
        <v>15</v>
      </c>
      <c r="B22" s="130" t="s">
        <v>470</v>
      </c>
      <c r="C22" s="127" t="s">
        <v>264</v>
      </c>
      <c r="D22" s="86"/>
      <c r="E22" s="33"/>
      <c r="F22" s="32"/>
      <c r="G22" s="33"/>
      <c r="H22" s="32"/>
      <c r="I22" s="28">
        <f t="shared" si="0"/>
        <v>0</v>
      </c>
      <c r="J22" s="17"/>
      <c r="K22" s="31">
        <v>9</v>
      </c>
      <c r="L22" s="54" t="s">
        <v>62</v>
      </c>
      <c r="M22" s="33">
        <v>7</v>
      </c>
      <c r="N22" s="32" t="s">
        <v>356</v>
      </c>
      <c r="O22" s="28">
        <f t="shared" si="1"/>
        <v>16</v>
      </c>
      <c r="P22" s="11"/>
      <c r="Q22" s="31"/>
      <c r="R22" s="32"/>
      <c r="S22" s="33"/>
      <c r="T22" s="32"/>
      <c r="U22" s="28">
        <f t="shared" si="2"/>
        <v>0</v>
      </c>
      <c r="V22" s="40"/>
      <c r="W22" s="98"/>
      <c r="X22" s="11"/>
      <c r="Y22" s="73">
        <f t="shared" si="3"/>
        <v>16</v>
      </c>
      <c r="Z22" s="120"/>
    </row>
    <row r="23" spans="1:26" ht="12.75" customHeight="1">
      <c r="A23" s="121">
        <v>15</v>
      </c>
      <c r="B23" s="130" t="s">
        <v>623</v>
      </c>
      <c r="C23" s="127" t="s">
        <v>147</v>
      </c>
      <c r="D23" s="86"/>
      <c r="E23" s="33"/>
      <c r="F23" s="32"/>
      <c r="G23" s="33"/>
      <c r="H23" s="32"/>
      <c r="I23" s="28">
        <f t="shared" si="0"/>
        <v>0</v>
      </c>
      <c r="J23" s="11"/>
      <c r="K23" s="31"/>
      <c r="L23" s="54"/>
      <c r="M23" s="33"/>
      <c r="N23" s="32"/>
      <c r="O23" s="28">
        <f t="shared" si="1"/>
        <v>0</v>
      </c>
      <c r="P23" s="11"/>
      <c r="Q23" s="25">
        <v>7</v>
      </c>
      <c r="R23" s="26" t="s">
        <v>356</v>
      </c>
      <c r="S23" s="27">
        <v>9</v>
      </c>
      <c r="T23" s="26" t="s">
        <v>66</v>
      </c>
      <c r="U23" s="28">
        <f t="shared" si="2"/>
        <v>16</v>
      </c>
      <c r="V23" s="40"/>
      <c r="W23" s="98"/>
      <c r="X23" s="11"/>
      <c r="Y23" s="73">
        <f t="shared" si="3"/>
        <v>16</v>
      </c>
      <c r="Z23" s="120"/>
    </row>
    <row r="24" spans="1:26" ht="12.75">
      <c r="A24" s="121">
        <v>16</v>
      </c>
      <c r="B24" s="130" t="s">
        <v>368</v>
      </c>
      <c r="C24" s="127" t="s">
        <v>226</v>
      </c>
      <c r="D24" s="86"/>
      <c r="E24" s="33">
        <v>4</v>
      </c>
      <c r="F24" s="32" t="s">
        <v>356</v>
      </c>
      <c r="G24" s="33">
        <v>3</v>
      </c>
      <c r="H24" s="32" t="s">
        <v>380</v>
      </c>
      <c r="I24" s="28">
        <f t="shared" si="0"/>
        <v>7</v>
      </c>
      <c r="J24" s="11"/>
      <c r="K24" s="31"/>
      <c r="L24" s="54"/>
      <c r="M24" s="33"/>
      <c r="N24" s="32"/>
      <c r="O24" s="28">
        <f t="shared" si="1"/>
        <v>0</v>
      </c>
      <c r="P24" s="11"/>
      <c r="Q24" s="25">
        <v>4</v>
      </c>
      <c r="R24" s="26" t="s">
        <v>571</v>
      </c>
      <c r="S24" s="27">
        <v>4</v>
      </c>
      <c r="T24" s="26" t="s">
        <v>287</v>
      </c>
      <c r="U24" s="28">
        <f t="shared" si="2"/>
        <v>8</v>
      </c>
      <c r="V24" s="40"/>
      <c r="W24" s="98"/>
      <c r="X24" s="11"/>
      <c r="Y24" s="73">
        <f t="shared" si="3"/>
        <v>15</v>
      </c>
      <c r="Z24" s="120"/>
    </row>
    <row r="25" spans="1:26" ht="12.75">
      <c r="A25" s="121">
        <v>17</v>
      </c>
      <c r="B25" s="130" t="s">
        <v>134</v>
      </c>
      <c r="C25" s="127" t="s">
        <v>442</v>
      </c>
      <c r="D25" s="86"/>
      <c r="E25" s="33">
        <v>7</v>
      </c>
      <c r="F25" s="32" t="s">
        <v>61</v>
      </c>
      <c r="G25" s="33">
        <v>7</v>
      </c>
      <c r="H25" s="32" t="s">
        <v>66</v>
      </c>
      <c r="I25" s="28">
        <f t="shared" si="0"/>
        <v>14</v>
      </c>
      <c r="J25" s="11"/>
      <c r="K25" s="31" t="s">
        <v>382</v>
      </c>
      <c r="L25" s="54" t="s">
        <v>432</v>
      </c>
      <c r="M25" s="33" t="s">
        <v>382</v>
      </c>
      <c r="N25" s="32" t="s">
        <v>449</v>
      </c>
      <c r="O25" s="28">
        <f t="shared" si="1"/>
        <v>0</v>
      </c>
      <c r="P25" s="11"/>
      <c r="Q25" s="25"/>
      <c r="R25" s="26"/>
      <c r="S25" s="27"/>
      <c r="T25" s="26"/>
      <c r="U25" s="28">
        <f t="shared" si="2"/>
        <v>0</v>
      </c>
      <c r="V25" s="40"/>
      <c r="W25" s="98"/>
      <c r="X25" s="11"/>
      <c r="Y25" s="73">
        <f t="shared" si="3"/>
        <v>14</v>
      </c>
      <c r="Z25" s="120"/>
    </row>
    <row r="26" spans="1:26" ht="12.75">
      <c r="A26" s="121">
        <v>18</v>
      </c>
      <c r="B26" s="130" t="s">
        <v>219</v>
      </c>
      <c r="C26" s="127" t="s">
        <v>67</v>
      </c>
      <c r="D26" s="86"/>
      <c r="E26" s="33">
        <v>6</v>
      </c>
      <c r="F26" s="32" t="s">
        <v>62</v>
      </c>
      <c r="G26" s="33">
        <v>7</v>
      </c>
      <c r="H26" s="32" t="s">
        <v>377</v>
      </c>
      <c r="I26" s="28">
        <f t="shared" si="0"/>
        <v>13</v>
      </c>
      <c r="J26" s="11"/>
      <c r="K26" s="31" t="s">
        <v>382</v>
      </c>
      <c r="L26" s="54" t="s">
        <v>66</v>
      </c>
      <c r="M26" s="33" t="s">
        <v>382</v>
      </c>
      <c r="N26" s="32" t="s">
        <v>356</v>
      </c>
      <c r="O26" s="28">
        <f t="shared" si="1"/>
        <v>0</v>
      </c>
      <c r="P26" s="11"/>
      <c r="Q26" s="25"/>
      <c r="R26" s="26"/>
      <c r="S26" s="27"/>
      <c r="T26" s="26"/>
      <c r="U26" s="28">
        <f t="shared" si="2"/>
        <v>0</v>
      </c>
      <c r="V26" s="40"/>
      <c r="W26" s="98"/>
      <c r="X26" s="11"/>
      <c r="Y26" s="73">
        <f t="shared" si="3"/>
        <v>13</v>
      </c>
      <c r="Z26" s="120"/>
    </row>
    <row r="27" spans="1:26" ht="12.75">
      <c r="A27" s="121">
        <v>18</v>
      </c>
      <c r="B27" s="130" t="s">
        <v>446</v>
      </c>
      <c r="C27" s="127" t="s">
        <v>90</v>
      </c>
      <c r="D27" s="86"/>
      <c r="E27" s="33"/>
      <c r="F27" s="32"/>
      <c r="G27" s="33"/>
      <c r="H27" s="32"/>
      <c r="I27" s="28">
        <f t="shared" si="0"/>
        <v>0</v>
      </c>
      <c r="J27" s="11"/>
      <c r="K27" s="31">
        <v>7</v>
      </c>
      <c r="L27" s="54" t="s">
        <v>432</v>
      </c>
      <c r="M27" s="33">
        <v>6</v>
      </c>
      <c r="N27" s="32" t="s">
        <v>449</v>
      </c>
      <c r="O27" s="28">
        <f t="shared" si="1"/>
        <v>13</v>
      </c>
      <c r="P27" s="11"/>
      <c r="Q27" s="25"/>
      <c r="R27" s="26"/>
      <c r="S27" s="27"/>
      <c r="T27" s="26"/>
      <c r="U27" s="28">
        <f t="shared" si="2"/>
        <v>0</v>
      </c>
      <c r="V27" s="40"/>
      <c r="W27" s="98"/>
      <c r="X27" s="11"/>
      <c r="Y27" s="73">
        <f>SUM(I27,O27,U27)</f>
        <v>13</v>
      </c>
      <c r="Z27" s="120"/>
    </row>
    <row r="28" spans="1:26" ht="12.75">
      <c r="A28" s="121">
        <v>19</v>
      </c>
      <c r="B28" s="130" t="s">
        <v>398</v>
      </c>
      <c r="C28" s="127" t="s">
        <v>67</v>
      </c>
      <c r="D28" s="86"/>
      <c r="E28" s="33"/>
      <c r="F28" s="32"/>
      <c r="G28" s="33"/>
      <c r="H28" s="32"/>
      <c r="I28" s="28">
        <f aca="true" t="shared" si="4" ref="I28:I36">SUM(E28,G28)</f>
        <v>0</v>
      </c>
      <c r="J28" s="11"/>
      <c r="K28" s="31" t="s">
        <v>382</v>
      </c>
      <c r="L28" s="54" t="s">
        <v>449</v>
      </c>
      <c r="M28" s="33"/>
      <c r="N28" s="32"/>
      <c r="O28" s="28">
        <f aca="true" t="shared" si="5" ref="O28:O36">SUM(K28,M28)</f>
        <v>0</v>
      </c>
      <c r="P28" s="11"/>
      <c r="Q28" s="25">
        <v>6</v>
      </c>
      <c r="R28" s="26" t="s">
        <v>571</v>
      </c>
      <c r="S28" s="27">
        <v>6</v>
      </c>
      <c r="T28" s="26" t="s">
        <v>609</v>
      </c>
      <c r="U28" s="28">
        <f aca="true" t="shared" si="6" ref="U28:U36">SUM(Q28,S28)</f>
        <v>12</v>
      </c>
      <c r="V28" s="40"/>
      <c r="W28" s="98"/>
      <c r="X28" s="11"/>
      <c r="Y28" s="73">
        <f aca="true" t="shared" si="7" ref="Y28:Y36">SUM(I28,O28,U28)</f>
        <v>12</v>
      </c>
      <c r="Z28" s="120"/>
    </row>
    <row r="29" spans="1:26" ht="12.75">
      <c r="A29" s="121">
        <v>19</v>
      </c>
      <c r="B29" s="130" t="s">
        <v>584</v>
      </c>
      <c r="C29" s="127" t="s">
        <v>147</v>
      </c>
      <c r="D29" s="86"/>
      <c r="E29" s="33"/>
      <c r="F29" s="32"/>
      <c r="G29" s="33"/>
      <c r="H29" s="32"/>
      <c r="I29" s="28">
        <f t="shared" si="4"/>
        <v>0</v>
      </c>
      <c r="J29" s="11"/>
      <c r="K29" s="31"/>
      <c r="L29" s="54"/>
      <c r="M29" s="33"/>
      <c r="N29" s="32"/>
      <c r="O29" s="28">
        <f t="shared" si="5"/>
        <v>0</v>
      </c>
      <c r="P29" s="11"/>
      <c r="Q29" s="25">
        <v>6</v>
      </c>
      <c r="R29" s="26" t="s">
        <v>62</v>
      </c>
      <c r="S29" s="27">
        <v>6</v>
      </c>
      <c r="T29" s="26" t="s">
        <v>287</v>
      </c>
      <c r="U29" s="28">
        <f t="shared" si="6"/>
        <v>12</v>
      </c>
      <c r="V29" s="40"/>
      <c r="W29" s="98"/>
      <c r="X29" s="11"/>
      <c r="Y29" s="73">
        <f t="shared" si="7"/>
        <v>12</v>
      </c>
      <c r="Z29" s="120"/>
    </row>
    <row r="30" spans="1:26" ht="12.75">
      <c r="A30" s="121">
        <v>20</v>
      </c>
      <c r="B30" s="130" t="s">
        <v>140</v>
      </c>
      <c r="C30" s="127" t="s">
        <v>147</v>
      </c>
      <c r="D30" s="86"/>
      <c r="E30" s="33">
        <v>4</v>
      </c>
      <c r="F30" s="32" t="s">
        <v>61</v>
      </c>
      <c r="G30" s="33">
        <v>7</v>
      </c>
      <c r="H30" s="32" t="s">
        <v>347</v>
      </c>
      <c r="I30" s="28">
        <f t="shared" si="4"/>
        <v>11</v>
      </c>
      <c r="J30" s="11"/>
      <c r="K30" s="31"/>
      <c r="L30" s="54"/>
      <c r="M30" s="33"/>
      <c r="N30" s="32"/>
      <c r="O30" s="28">
        <f t="shared" si="5"/>
        <v>0</v>
      </c>
      <c r="P30" s="11"/>
      <c r="Q30" s="25"/>
      <c r="R30" s="26"/>
      <c r="S30" s="27"/>
      <c r="T30" s="26"/>
      <c r="U30" s="28">
        <f t="shared" si="6"/>
        <v>0</v>
      </c>
      <c r="V30" s="40"/>
      <c r="W30" s="98"/>
      <c r="X30" s="11"/>
      <c r="Y30" s="73">
        <f t="shared" si="7"/>
        <v>11</v>
      </c>
      <c r="Z30" s="120"/>
    </row>
    <row r="31" spans="1:26" ht="12" customHeight="1">
      <c r="A31" s="121">
        <v>20</v>
      </c>
      <c r="B31" s="130" t="s">
        <v>220</v>
      </c>
      <c r="C31" s="127" t="s">
        <v>221</v>
      </c>
      <c r="D31" s="86"/>
      <c r="E31" s="33">
        <v>5</v>
      </c>
      <c r="F31" s="32" t="s">
        <v>62</v>
      </c>
      <c r="G31" s="33">
        <v>6</v>
      </c>
      <c r="H31" s="32" t="s">
        <v>356</v>
      </c>
      <c r="I31" s="28">
        <f t="shared" si="4"/>
        <v>11</v>
      </c>
      <c r="J31" s="17"/>
      <c r="K31" s="31"/>
      <c r="L31" s="54"/>
      <c r="M31" s="33"/>
      <c r="N31" s="32"/>
      <c r="O31" s="28">
        <f t="shared" si="5"/>
        <v>0</v>
      </c>
      <c r="P31" s="11"/>
      <c r="Q31" s="25"/>
      <c r="R31" s="26"/>
      <c r="S31" s="27"/>
      <c r="T31" s="26"/>
      <c r="U31" s="28">
        <f t="shared" si="6"/>
        <v>0</v>
      </c>
      <c r="V31" s="40"/>
      <c r="W31" s="98"/>
      <c r="X31" s="11"/>
      <c r="Y31" s="73">
        <f t="shared" si="7"/>
        <v>11</v>
      </c>
      <c r="Z31" s="120"/>
    </row>
    <row r="32" spans="1:26" ht="12.75" customHeight="1">
      <c r="A32" s="121">
        <v>20</v>
      </c>
      <c r="B32" s="130" t="s">
        <v>485</v>
      </c>
      <c r="C32" s="127" t="s">
        <v>95</v>
      </c>
      <c r="D32" s="86"/>
      <c r="E32" s="33"/>
      <c r="F32" s="32"/>
      <c r="G32" s="33"/>
      <c r="H32" s="32"/>
      <c r="I32" s="28">
        <f t="shared" si="4"/>
        <v>0</v>
      </c>
      <c r="J32" s="11"/>
      <c r="K32" s="31">
        <v>6</v>
      </c>
      <c r="L32" s="54" t="s">
        <v>66</v>
      </c>
      <c r="M32" s="33">
        <v>5</v>
      </c>
      <c r="N32" s="32" t="s">
        <v>356</v>
      </c>
      <c r="O32" s="28">
        <f t="shared" si="5"/>
        <v>11</v>
      </c>
      <c r="P32" s="11"/>
      <c r="Q32" s="25"/>
      <c r="R32" s="26"/>
      <c r="S32" s="27"/>
      <c r="T32" s="26"/>
      <c r="U32" s="28">
        <f t="shared" si="6"/>
        <v>0</v>
      </c>
      <c r="V32" s="40"/>
      <c r="W32" s="98"/>
      <c r="X32" s="11"/>
      <c r="Y32" s="73">
        <f t="shared" si="7"/>
        <v>11</v>
      </c>
      <c r="Z32" s="120"/>
    </row>
    <row r="33" spans="1:26" ht="12.75">
      <c r="A33" s="121">
        <v>21</v>
      </c>
      <c r="B33" s="130" t="s">
        <v>222</v>
      </c>
      <c r="C33" s="181" t="s">
        <v>223</v>
      </c>
      <c r="D33" s="86"/>
      <c r="E33" s="31">
        <v>4</v>
      </c>
      <c r="F33" s="32" t="s">
        <v>62</v>
      </c>
      <c r="G33" s="33">
        <v>6</v>
      </c>
      <c r="H33" s="32" t="s">
        <v>287</v>
      </c>
      <c r="I33" s="36">
        <f t="shared" si="4"/>
        <v>10</v>
      </c>
      <c r="J33" s="11"/>
      <c r="K33" s="31"/>
      <c r="L33" s="54"/>
      <c r="M33" s="33"/>
      <c r="N33" s="32"/>
      <c r="O33" s="36">
        <f t="shared" si="5"/>
        <v>0</v>
      </c>
      <c r="P33" s="11"/>
      <c r="Q33" s="31"/>
      <c r="R33" s="32"/>
      <c r="S33" s="33"/>
      <c r="T33" s="32"/>
      <c r="U33" s="36">
        <f t="shared" si="6"/>
        <v>0</v>
      </c>
      <c r="V33" s="40"/>
      <c r="W33" s="98"/>
      <c r="X33" s="11"/>
      <c r="Y33" s="98">
        <f t="shared" si="7"/>
        <v>10</v>
      </c>
      <c r="Z33" s="120"/>
    </row>
    <row r="34" spans="1:26" ht="12.75">
      <c r="A34" s="121">
        <v>21</v>
      </c>
      <c r="B34" s="130" t="s">
        <v>514</v>
      </c>
      <c r="C34" s="181" t="s">
        <v>158</v>
      </c>
      <c r="D34" s="86"/>
      <c r="E34" s="31"/>
      <c r="F34" s="32"/>
      <c r="G34" s="33"/>
      <c r="H34" s="32"/>
      <c r="I34" s="36">
        <f t="shared" si="4"/>
        <v>0</v>
      </c>
      <c r="J34" s="11"/>
      <c r="K34" s="31">
        <v>6</v>
      </c>
      <c r="L34" s="54" t="s">
        <v>287</v>
      </c>
      <c r="M34" s="33">
        <v>4</v>
      </c>
      <c r="N34" s="32" t="s">
        <v>356</v>
      </c>
      <c r="O34" s="36">
        <f t="shared" si="5"/>
        <v>10</v>
      </c>
      <c r="P34" s="11"/>
      <c r="Q34" s="31"/>
      <c r="R34" s="32"/>
      <c r="S34" s="33"/>
      <c r="T34" s="32"/>
      <c r="U34" s="36">
        <f t="shared" si="6"/>
        <v>0</v>
      </c>
      <c r="V34" s="40"/>
      <c r="W34" s="98"/>
      <c r="X34" s="11"/>
      <c r="Y34" s="98">
        <f t="shared" si="7"/>
        <v>10</v>
      </c>
      <c r="Z34" s="120"/>
    </row>
    <row r="35" spans="1:26" ht="12.75">
      <c r="A35" s="121">
        <v>22</v>
      </c>
      <c r="B35" s="130" t="s">
        <v>225</v>
      </c>
      <c r="C35" s="181" t="s">
        <v>226</v>
      </c>
      <c r="D35" s="86"/>
      <c r="E35" s="31">
        <v>1</v>
      </c>
      <c r="F35" s="32" t="s">
        <v>62</v>
      </c>
      <c r="G35" s="33">
        <v>6</v>
      </c>
      <c r="H35" s="32" t="s">
        <v>374</v>
      </c>
      <c r="I35" s="36">
        <f t="shared" si="4"/>
        <v>7</v>
      </c>
      <c r="J35" s="11"/>
      <c r="K35" s="31"/>
      <c r="L35" s="54"/>
      <c r="M35" s="33"/>
      <c r="N35" s="32"/>
      <c r="O35" s="36">
        <f t="shared" si="5"/>
        <v>0</v>
      </c>
      <c r="P35" s="11"/>
      <c r="Q35" s="31"/>
      <c r="R35" s="32"/>
      <c r="S35" s="33"/>
      <c r="T35" s="32"/>
      <c r="U35" s="36">
        <f t="shared" si="6"/>
        <v>0</v>
      </c>
      <c r="V35" s="40"/>
      <c r="W35" s="98"/>
      <c r="X35" s="11"/>
      <c r="Y35" s="98">
        <f t="shared" si="7"/>
        <v>7</v>
      </c>
      <c r="Z35" s="120"/>
    </row>
    <row r="36" spans="1:26" ht="12.75">
      <c r="A36" s="121">
        <v>22</v>
      </c>
      <c r="B36" s="130" t="s">
        <v>369</v>
      </c>
      <c r="C36" s="181" t="s">
        <v>147</v>
      </c>
      <c r="D36" s="86"/>
      <c r="E36" s="31">
        <v>3</v>
      </c>
      <c r="F36" s="32" t="s">
        <v>356</v>
      </c>
      <c r="G36" s="33">
        <v>4</v>
      </c>
      <c r="H36" s="32" t="s">
        <v>380</v>
      </c>
      <c r="I36" s="36">
        <f t="shared" si="4"/>
        <v>7</v>
      </c>
      <c r="J36" s="11"/>
      <c r="K36" s="31"/>
      <c r="L36" s="54"/>
      <c r="M36" s="33"/>
      <c r="N36" s="32"/>
      <c r="O36" s="36">
        <f t="shared" si="5"/>
        <v>0</v>
      </c>
      <c r="P36" s="11"/>
      <c r="Q36" s="31"/>
      <c r="R36" s="32"/>
      <c r="S36" s="33"/>
      <c r="T36" s="32"/>
      <c r="U36" s="36">
        <f t="shared" si="6"/>
        <v>0</v>
      </c>
      <c r="V36" s="40"/>
      <c r="W36" s="98"/>
      <c r="X36" s="11"/>
      <c r="Y36" s="98">
        <f t="shared" si="7"/>
        <v>7</v>
      </c>
      <c r="Z36" s="120"/>
    </row>
    <row r="37" spans="1:26" ht="12.75">
      <c r="A37" s="121">
        <v>22</v>
      </c>
      <c r="B37" s="130" t="s">
        <v>569</v>
      </c>
      <c r="C37" s="127" t="s">
        <v>226</v>
      </c>
      <c r="D37" s="86"/>
      <c r="E37" s="33"/>
      <c r="F37" s="32"/>
      <c r="G37" s="33"/>
      <c r="H37" s="32"/>
      <c r="I37" s="28">
        <f>SUM(E37,G37)</f>
        <v>0</v>
      </c>
      <c r="J37" s="11"/>
      <c r="K37" s="31"/>
      <c r="L37" s="54"/>
      <c r="M37" s="33"/>
      <c r="N37" s="32"/>
      <c r="O37" s="28">
        <f>SUM(K37,M37)</f>
        <v>0</v>
      </c>
      <c r="P37" s="11"/>
      <c r="Q37" s="25">
        <v>4</v>
      </c>
      <c r="R37" s="26" t="s">
        <v>559</v>
      </c>
      <c r="S37" s="27">
        <v>3</v>
      </c>
      <c r="T37" s="26" t="s">
        <v>287</v>
      </c>
      <c r="U37" s="28">
        <f>SUM(Q37,S37)</f>
        <v>7</v>
      </c>
      <c r="V37" s="40"/>
      <c r="W37" s="98"/>
      <c r="X37" s="11"/>
      <c r="Y37" s="73">
        <f>SUM(I37,O37,U37)</f>
        <v>7</v>
      </c>
      <c r="Z37" s="120"/>
    </row>
    <row r="38" ht="12.75">
      <c r="Z38" s="120"/>
    </row>
    <row r="39" spans="1:26" ht="12.75">
      <c r="A39" s="111"/>
      <c r="B39" s="12" t="s">
        <v>82</v>
      </c>
      <c r="C39" s="69"/>
      <c r="D39" s="72"/>
      <c r="E39" s="49"/>
      <c r="F39" s="12"/>
      <c r="G39" s="49"/>
      <c r="H39" s="11"/>
      <c r="I39" s="12"/>
      <c r="J39" s="12"/>
      <c r="K39" s="12"/>
      <c r="L39" s="50"/>
      <c r="M39" s="12"/>
      <c r="N39" s="12"/>
      <c r="O39" s="12"/>
      <c r="P39" s="12"/>
      <c r="Q39" s="12"/>
      <c r="R39" s="12"/>
      <c r="S39" s="12"/>
      <c r="T39" s="49"/>
      <c r="U39" s="49"/>
      <c r="V39" s="49"/>
      <c r="W39" s="72"/>
      <c r="X39" s="11"/>
      <c r="Y39" s="75" t="s">
        <v>45</v>
      </c>
      <c r="Z39" s="120"/>
    </row>
    <row r="40" spans="1:26" ht="12.75" customHeight="1">
      <c r="A40" s="72"/>
      <c r="B40" s="12" t="s">
        <v>9</v>
      </c>
      <c r="C40" s="69"/>
      <c r="D40" s="69"/>
      <c r="E40" s="49"/>
      <c r="F40" s="49"/>
      <c r="G40" s="49"/>
      <c r="H40" s="49"/>
      <c r="I40" s="49"/>
      <c r="J40" s="49"/>
      <c r="K40" s="49"/>
      <c r="L40" s="51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72"/>
      <c r="X40" s="11"/>
      <c r="Y40" s="68"/>
      <c r="Z40" s="120"/>
    </row>
    <row r="41" spans="1:25" ht="12.75" customHeight="1" thickBot="1">
      <c r="A41" s="24" t="s">
        <v>3</v>
      </c>
      <c r="B41" s="19" t="s">
        <v>0</v>
      </c>
      <c r="C41" s="19" t="s">
        <v>60</v>
      </c>
      <c r="D41" s="19"/>
      <c r="E41" s="20"/>
      <c r="F41" s="21" t="s">
        <v>1</v>
      </c>
      <c r="G41" s="21"/>
      <c r="H41" s="21"/>
      <c r="I41" s="19" t="s">
        <v>4</v>
      </c>
      <c r="J41" s="21"/>
      <c r="K41" s="21"/>
      <c r="L41" s="52" t="s">
        <v>2</v>
      </c>
      <c r="M41" s="21"/>
      <c r="N41" s="21"/>
      <c r="O41" s="19" t="s">
        <v>4</v>
      </c>
      <c r="P41" s="20"/>
      <c r="Q41" s="22"/>
      <c r="R41" s="21" t="s">
        <v>32</v>
      </c>
      <c r="S41" s="21"/>
      <c r="T41" s="21"/>
      <c r="U41" s="23" t="s">
        <v>4</v>
      </c>
      <c r="V41" s="62"/>
      <c r="W41" s="62"/>
      <c r="X41" s="17"/>
      <c r="Y41" s="24" t="s">
        <v>31</v>
      </c>
    </row>
    <row r="42" spans="1:25" ht="12.75" customHeight="1" thickTop="1">
      <c r="A42" s="122">
        <v>23</v>
      </c>
      <c r="B42" s="130" t="s">
        <v>393</v>
      </c>
      <c r="C42" s="127" t="s">
        <v>194</v>
      </c>
      <c r="D42" s="86"/>
      <c r="E42" s="33">
        <v>3</v>
      </c>
      <c r="F42" s="32" t="s">
        <v>62</v>
      </c>
      <c r="G42" s="33">
        <v>2</v>
      </c>
      <c r="H42" s="32" t="s">
        <v>287</v>
      </c>
      <c r="I42" s="28">
        <f>SUM(E42,G42)</f>
        <v>5</v>
      </c>
      <c r="J42" s="11"/>
      <c r="K42" s="31"/>
      <c r="L42" s="54"/>
      <c r="M42" s="33"/>
      <c r="N42" s="32"/>
      <c r="O42" s="28">
        <f>SUM(K42,M42)</f>
        <v>0</v>
      </c>
      <c r="P42" s="11"/>
      <c r="Q42" s="25"/>
      <c r="R42" s="26"/>
      <c r="S42" s="27"/>
      <c r="T42" s="26"/>
      <c r="U42" s="28">
        <f>SUM(Q42,S42)</f>
        <v>0</v>
      </c>
      <c r="V42" s="40"/>
      <c r="W42" s="98"/>
      <c r="X42" s="11"/>
      <c r="Y42" s="73">
        <f>SUM(I42,O42,U42)</f>
        <v>5</v>
      </c>
    </row>
    <row r="43" spans="1:25" ht="12.75" customHeight="1">
      <c r="A43" s="121">
        <v>23</v>
      </c>
      <c r="B43" s="130" t="s">
        <v>224</v>
      </c>
      <c r="C43" s="127" t="s">
        <v>147</v>
      </c>
      <c r="D43" s="86"/>
      <c r="E43" s="33">
        <v>2</v>
      </c>
      <c r="F43" s="32" t="s">
        <v>62</v>
      </c>
      <c r="G43" s="33">
        <v>3</v>
      </c>
      <c r="H43" s="32" t="s">
        <v>287</v>
      </c>
      <c r="I43" s="28">
        <f aca="true" t="shared" si="8" ref="I43:I51">SUM(E43,G43)</f>
        <v>5</v>
      </c>
      <c r="J43" s="17"/>
      <c r="K43" s="31"/>
      <c r="L43" s="54"/>
      <c r="M43" s="33"/>
      <c r="N43" s="32"/>
      <c r="O43" s="28">
        <f aca="true" t="shared" si="9" ref="O43:O51">SUM(K43,M43)</f>
        <v>0</v>
      </c>
      <c r="P43" s="11"/>
      <c r="Q43" s="25"/>
      <c r="R43" s="26"/>
      <c r="S43" s="27"/>
      <c r="T43" s="26"/>
      <c r="U43" s="28">
        <f aca="true" t="shared" si="10" ref="U43:U51">SUM(Q43,S43)</f>
        <v>0</v>
      </c>
      <c r="V43" s="40"/>
      <c r="W43" s="74"/>
      <c r="X43" s="11"/>
      <c r="Y43" s="73">
        <f aca="true" t="shared" si="11" ref="Y43:Y51">SUM(I43,O43,U43)</f>
        <v>5</v>
      </c>
    </row>
    <row r="44" spans="1:25" ht="12.75" customHeight="1">
      <c r="A44" s="121">
        <v>23</v>
      </c>
      <c r="B44" s="130" t="s">
        <v>606</v>
      </c>
      <c r="C44" s="127" t="s">
        <v>132</v>
      </c>
      <c r="D44" s="86"/>
      <c r="E44" s="33"/>
      <c r="F44" s="32"/>
      <c r="G44" s="33"/>
      <c r="H44" s="32"/>
      <c r="I44" s="28">
        <f t="shared" si="8"/>
        <v>0</v>
      </c>
      <c r="J44" s="11"/>
      <c r="K44" s="31"/>
      <c r="L44" s="54"/>
      <c r="M44" s="33"/>
      <c r="N44" s="32"/>
      <c r="O44" s="28">
        <f t="shared" si="9"/>
        <v>0</v>
      </c>
      <c r="P44" s="11"/>
      <c r="Q44" s="25">
        <v>5</v>
      </c>
      <c r="R44" s="26" t="s">
        <v>380</v>
      </c>
      <c r="S44" s="27" t="s">
        <v>382</v>
      </c>
      <c r="T44" s="26" t="s">
        <v>287</v>
      </c>
      <c r="U44" s="28">
        <f t="shared" si="10"/>
        <v>5</v>
      </c>
      <c r="V44" s="40"/>
      <c r="W44" s="74"/>
      <c r="X44" s="11"/>
      <c r="Y44" s="73">
        <f t="shared" si="11"/>
        <v>5</v>
      </c>
    </row>
    <row r="45" spans="1:25" ht="12.75" customHeight="1">
      <c r="A45" s="133" t="s">
        <v>71</v>
      </c>
      <c r="B45" s="130" t="s">
        <v>543</v>
      </c>
      <c r="C45" s="127" t="s">
        <v>264</v>
      </c>
      <c r="D45" s="86"/>
      <c r="E45" s="33"/>
      <c r="F45" s="32"/>
      <c r="G45" s="33"/>
      <c r="H45" s="32"/>
      <c r="I45" s="28">
        <f t="shared" si="8"/>
        <v>0</v>
      </c>
      <c r="J45" s="11"/>
      <c r="K45" s="31" t="s">
        <v>382</v>
      </c>
      <c r="L45" s="54" t="s">
        <v>449</v>
      </c>
      <c r="M45" s="33" t="s">
        <v>382</v>
      </c>
      <c r="N45" s="32" t="s">
        <v>374</v>
      </c>
      <c r="O45" s="28">
        <f t="shared" si="9"/>
        <v>0</v>
      </c>
      <c r="P45" s="11"/>
      <c r="Q45" s="25"/>
      <c r="R45" s="26"/>
      <c r="S45" s="27"/>
      <c r="T45" s="26"/>
      <c r="U45" s="28">
        <f t="shared" si="10"/>
        <v>0</v>
      </c>
      <c r="V45" s="40"/>
      <c r="W45" s="74"/>
      <c r="X45" s="11"/>
      <c r="Y45" s="73">
        <f t="shared" si="11"/>
        <v>0</v>
      </c>
    </row>
    <row r="46" spans="1:25" ht="12.75" customHeight="1">
      <c r="A46" s="133" t="s">
        <v>71</v>
      </c>
      <c r="B46" s="130" t="s">
        <v>544</v>
      </c>
      <c r="C46" s="127" t="s">
        <v>132</v>
      </c>
      <c r="D46" s="86"/>
      <c r="E46" s="33"/>
      <c r="F46" s="32"/>
      <c r="G46" s="33"/>
      <c r="H46" s="32"/>
      <c r="I46" s="28">
        <f t="shared" si="8"/>
        <v>0</v>
      </c>
      <c r="J46" s="11"/>
      <c r="K46" s="31" t="s">
        <v>382</v>
      </c>
      <c r="L46" s="54" t="s">
        <v>449</v>
      </c>
      <c r="M46" s="33" t="s">
        <v>382</v>
      </c>
      <c r="N46" s="32" t="s">
        <v>356</v>
      </c>
      <c r="O46" s="28">
        <f t="shared" si="9"/>
        <v>0</v>
      </c>
      <c r="P46" s="11"/>
      <c r="Q46" s="25"/>
      <c r="R46" s="26"/>
      <c r="S46" s="27"/>
      <c r="T46" s="26"/>
      <c r="U46" s="28">
        <f t="shared" si="10"/>
        <v>0</v>
      </c>
      <c r="V46" s="40"/>
      <c r="W46" s="74"/>
      <c r="X46" s="11"/>
      <c r="Y46" s="73">
        <f t="shared" si="11"/>
        <v>0</v>
      </c>
    </row>
    <row r="47" spans="1:25" ht="12.75" customHeight="1">
      <c r="A47" s="133" t="s">
        <v>71</v>
      </c>
      <c r="B47" s="130" t="s">
        <v>384</v>
      </c>
      <c r="C47" s="127" t="s">
        <v>132</v>
      </c>
      <c r="D47" s="86"/>
      <c r="E47" s="33" t="s">
        <v>382</v>
      </c>
      <c r="F47" s="32" t="s">
        <v>61</v>
      </c>
      <c r="G47" s="33" t="s">
        <v>382</v>
      </c>
      <c r="H47" s="32" t="s">
        <v>374</v>
      </c>
      <c r="I47" s="28">
        <f t="shared" si="8"/>
        <v>0</v>
      </c>
      <c r="J47" s="11"/>
      <c r="K47" s="31"/>
      <c r="L47" s="54"/>
      <c r="M47" s="33"/>
      <c r="N47" s="32"/>
      <c r="O47" s="28">
        <f t="shared" si="9"/>
        <v>0</v>
      </c>
      <c r="P47" s="11"/>
      <c r="Q47" s="25"/>
      <c r="R47" s="26"/>
      <c r="S47" s="27"/>
      <c r="T47" s="26"/>
      <c r="U47" s="28">
        <f t="shared" si="10"/>
        <v>0</v>
      </c>
      <c r="V47" s="40"/>
      <c r="W47" s="74"/>
      <c r="X47" s="11"/>
      <c r="Y47" s="73">
        <f t="shared" si="11"/>
        <v>0</v>
      </c>
    </row>
    <row r="48" spans="1:25" ht="12.75" customHeight="1">
      <c r="A48" s="133" t="s">
        <v>71</v>
      </c>
      <c r="B48" s="130" t="s">
        <v>387</v>
      </c>
      <c r="C48" s="127" t="s">
        <v>147</v>
      </c>
      <c r="D48" s="86"/>
      <c r="E48" s="33" t="s">
        <v>382</v>
      </c>
      <c r="F48" s="32" t="s">
        <v>68</v>
      </c>
      <c r="G48" s="33" t="s">
        <v>382</v>
      </c>
      <c r="H48" s="32" t="s">
        <v>287</v>
      </c>
      <c r="I48" s="28">
        <f t="shared" si="8"/>
        <v>0</v>
      </c>
      <c r="J48" s="17"/>
      <c r="K48" s="31"/>
      <c r="L48" s="54"/>
      <c r="M48" s="33"/>
      <c r="N48" s="32"/>
      <c r="O48" s="28">
        <f t="shared" si="9"/>
        <v>0</v>
      </c>
      <c r="P48" s="11"/>
      <c r="Q48" s="25"/>
      <c r="R48" s="26"/>
      <c r="S48" s="27"/>
      <c r="T48" s="26"/>
      <c r="U48" s="28">
        <f t="shared" si="10"/>
        <v>0</v>
      </c>
      <c r="V48" s="40"/>
      <c r="W48" s="74"/>
      <c r="X48" s="11"/>
      <c r="Y48" s="73">
        <f t="shared" si="11"/>
        <v>0</v>
      </c>
    </row>
    <row r="49" spans="1:25" ht="12.75" customHeight="1">
      <c r="A49" s="133" t="s">
        <v>71</v>
      </c>
      <c r="B49" s="130" t="s">
        <v>398</v>
      </c>
      <c r="C49" s="127" t="s">
        <v>67</v>
      </c>
      <c r="D49" s="86"/>
      <c r="E49" s="33" t="s">
        <v>382</v>
      </c>
      <c r="F49" s="32" t="s">
        <v>66</v>
      </c>
      <c r="G49" s="33" t="s">
        <v>382</v>
      </c>
      <c r="H49" s="32" t="s">
        <v>374</v>
      </c>
      <c r="I49" s="28">
        <f t="shared" si="8"/>
        <v>0</v>
      </c>
      <c r="J49" s="11"/>
      <c r="K49" s="31" t="s">
        <v>382</v>
      </c>
      <c r="L49" s="54" t="s">
        <v>374</v>
      </c>
      <c r="M49" s="33"/>
      <c r="N49" s="32"/>
      <c r="O49" s="28">
        <f t="shared" si="9"/>
        <v>0</v>
      </c>
      <c r="P49" s="11"/>
      <c r="Q49" s="25"/>
      <c r="R49" s="26"/>
      <c r="S49" s="27"/>
      <c r="T49" s="26"/>
      <c r="U49" s="28">
        <f t="shared" si="10"/>
        <v>0</v>
      </c>
      <c r="V49" s="40"/>
      <c r="W49" s="74"/>
      <c r="X49" s="11"/>
      <c r="Y49" s="73">
        <f t="shared" si="11"/>
        <v>0</v>
      </c>
    </row>
    <row r="50" spans="1:25" ht="12.75">
      <c r="A50" s="133" t="s">
        <v>71</v>
      </c>
      <c r="B50" s="130" t="s">
        <v>409</v>
      </c>
      <c r="C50" s="127" t="s">
        <v>95</v>
      </c>
      <c r="D50" s="86"/>
      <c r="E50" s="33" t="s">
        <v>382</v>
      </c>
      <c r="F50" s="32" t="s">
        <v>287</v>
      </c>
      <c r="G50" s="33" t="s">
        <v>382</v>
      </c>
      <c r="H50" s="32" t="s">
        <v>377</v>
      </c>
      <c r="I50" s="28">
        <f t="shared" si="8"/>
        <v>0</v>
      </c>
      <c r="J50" s="11"/>
      <c r="K50" s="31"/>
      <c r="L50" s="54"/>
      <c r="M50" s="33"/>
      <c r="N50" s="32"/>
      <c r="O50" s="28">
        <f t="shared" si="9"/>
        <v>0</v>
      </c>
      <c r="P50" s="11"/>
      <c r="Q50" s="25"/>
      <c r="R50" s="26"/>
      <c r="S50" s="27"/>
      <c r="T50" s="26"/>
      <c r="U50" s="28">
        <f t="shared" si="10"/>
        <v>0</v>
      </c>
      <c r="V50" s="40"/>
      <c r="W50" s="74"/>
      <c r="X50" s="11"/>
      <c r="Y50" s="73">
        <f t="shared" si="11"/>
        <v>0</v>
      </c>
    </row>
    <row r="51" spans="1:25" ht="12.75">
      <c r="A51" s="133" t="s">
        <v>71</v>
      </c>
      <c r="B51" s="130" t="s">
        <v>629</v>
      </c>
      <c r="C51" s="127" t="s">
        <v>264</v>
      </c>
      <c r="D51" s="86"/>
      <c r="E51" s="33"/>
      <c r="F51" s="32"/>
      <c r="G51" s="33"/>
      <c r="H51" s="32"/>
      <c r="I51" s="28">
        <f t="shared" si="8"/>
        <v>0</v>
      </c>
      <c r="J51" s="11"/>
      <c r="K51" s="31"/>
      <c r="L51" s="54"/>
      <c r="M51" s="33"/>
      <c r="N51" s="32"/>
      <c r="O51" s="28">
        <f t="shared" si="9"/>
        <v>0</v>
      </c>
      <c r="P51" s="11"/>
      <c r="Q51" s="25" t="s">
        <v>382</v>
      </c>
      <c r="R51" s="26" t="s">
        <v>66</v>
      </c>
      <c r="S51" s="27"/>
      <c r="T51" s="26"/>
      <c r="U51" s="28">
        <f t="shared" si="10"/>
        <v>0</v>
      </c>
      <c r="V51" s="40"/>
      <c r="W51" s="74"/>
      <c r="X51" s="11"/>
      <c r="Y51" s="73">
        <f t="shared" si="11"/>
        <v>0</v>
      </c>
    </row>
    <row r="53" ht="12.75">
      <c r="Z53" s="120"/>
    </row>
    <row r="54" ht="12.75">
      <c r="Z54" s="120"/>
    </row>
    <row r="55" spans="1:26" ht="12.75">
      <c r="A55" s="68"/>
      <c r="B55" s="12" t="s">
        <v>82</v>
      </c>
      <c r="C55" s="72"/>
      <c r="D55" s="72"/>
      <c r="E55" s="49"/>
      <c r="F55" s="12"/>
      <c r="G55" s="49"/>
      <c r="H55" s="11"/>
      <c r="I55" s="12"/>
      <c r="J55" s="12"/>
      <c r="K55" s="12"/>
      <c r="L55" s="50"/>
      <c r="M55" s="12"/>
      <c r="N55" s="12"/>
      <c r="O55" s="12"/>
      <c r="P55" s="12"/>
      <c r="Q55" s="12"/>
      <c r="R55" s="12"/>
      <c r="S55" s="49"/>
      <c r="T55" s="49"/>
      <c r="U55" s="49"/>
      <c r="V55" s="49"/>
      <c r="W55" s="72"/>
      <c r="X55" s="11"/>
      <c r="Y55" s="75"/>
      <c r="Z55" s="120"/>
    </row>
    <row r="56" spans="1:26" ht="12.75">
      <c r="A56" s="68"/>
      <c r="B56" s="12" t="s">
        <v>22</v>
      </c>
      <c r="C56" s="69"/>
      <c r="D56" s="69"/>
      <c r="E56" s="49"/>
      <c r="F56" s="49"/>
      <c r="G56" s="49"/>
      <c r="H56" s="49"/>
      <c r="I56" s="49"/>
      <c r="J56" s="49"/>
      <c r="K56" s="49"/>
      <c r="L56" s="51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72"/>
      <c r="X56" s="11"/>
      <c r="Y56" s="68"/>
      <c r="Z56" s="120"/>
    </row>
    <row r="57" spans="1:26" ht="13.5" thickBot="1">
      <c r="A57" s="24" t="s">
        <v>3</v>
      </c>
      <c r="B57" s="18" t="s">
        <v>0</v>
      </c>
      <c r="C57" s="19" t="s">
        <v>60</v>
      </c>
      <c r="D57" s="19"/>
      <c r="E57" s="20"/>
      <c r="F57" s="21" t="s">
        <v>1</v>
      </c>
      <c r="G57" s="21"/>
      <c r="H57" s="21"/>
      <c r="I57" s="19" t="s">
        <v>4</v>
      </c>
      <c r="J57" s="21"/>
      <c r="K57" s="21"/>
      <c r="L57" s="52" t="s">
        <v>2</v>
      </c>
      <c r="M57" s="21"/>
      <c r="N57" s="21"/>
      <c r="O57" s="19" t="s">
        <v>4</v>
      </c>
      <c r="P57" s="20"/>
      <c r="Q57" s="22"/>
      <c r="R57" s="21" t="s">
        <v>32</v>
      </c>
      <c r="S57" s="21"/>
      <c r="T57" s="21"/>
      <c r="U57" s="19" t="s">
        <v>4</v>
      </c>
      <c r="V57" s="19"/>
      <c r="W57" s="23" t="s">
        <v>634</v>
      </c>
      <c r="X57" s="11"/>
      <c r="Y57" s="24" t="s">
        <v>31</v>
      </c>
      <c r="Z57" s="120"/>
    </row>
    <row r="58" spans="1:26" ht="13.5" thickTop="1">
      <c r="A58" s="122">
        <v>1</v>
      </c>
      <c r="B58" s="128" t="s">
        <v>97</v>
      </c>
      <c r="C58" s="129" t="s">
        <v>95</v>
      </c>
      <c r="D58" s="86"/>
      <c r="E58" s="30">
        <v>14</v>
      </c>
      <c r="F58" s="26" t="s">
        <v>61</v>
      </c>
      <c r="G58" s="27">
        <v>9</v>
      </c>
      <c r="H58" s="26" t="s">
        <v>62</v>
      </c>
      <c r="I58" s="36">
        <f aca="true" t="shared" si="12" ref="I58:I69">SUM(E58,G58)</f>
        <v>23</v>
      </c>
      <c r="J58" s="11"/>
      <c r="K58" s="25">
        <v>9</v>
      </c>
      <c r="L58" s="53" t="s">
        <v>449</v>
      </c>
      <c r="M58" s="27">
        <v>9</v>
      </c>
      <c r="N58" s="26" t="s">
        <v>374</v>
      </c>
      <c r="O58" s="28">
        <f aca="true" t="shared" si="13" ref="O58:O69">SUM(K58,M58)</f>
        <v>18</v>
      </c>
      <c r="P58" s="11"/>
      <c r="Q58" s="25">
        <v>9</v>
      </c>
      <c r="R58" s="26" t="s">
        <v>571</v>
      </c>
      <c r="S58" s="30">
        <v>14</v>
      </c>
      <c r="T58" s="26" t="s">
        <v>609</v>
      </c>
      <c r="U58" s="28">
        <f aca="true" t="shared" si="14" ref="U58:U69">SUM(Q58,S58)</f>
        <v>23</v>
      </c>
      <c r="V58" s="40"/>
      <c r="W58" s="73">
        <v>5</v>
      </c>
      <c r="X58" s="11"/>
      <c r="Y58" s="73">
        <f aca="true" t="shared" si="15" ref="Y58:Y65">SUM(I58,O58,U58,W58)</f>
        <v>69</v>
      </c>
      <c r="Z58" s="120"/>
    </row>
    <row r="59" spans="1:26" ht="12.75">
      <c r="A59" s="121">
        <v>2</v>
      </c>
      <c r="B59" s="130" t="s">
        <v>249</v>
      </c>
      <c r="C59" s="127" t="s">
        <v>132</v>
      </c>
      <c r="D59" s="86"/>
      <c r="E59" s="33">
        <v>9</v>
      </c>
      <c r="F59" s="32" t="s">
        <v>66</v>
      </c>
      <c r="G59" s="33">
        <v>7</v>
      </c>
      <c r="H59" s="32" t="s">
        <v>374</v>
      </c>
      <c r="I59" s="36">
        <f t="shared" si="12"/>
        <v>16</v>
      </c>
      <c r="J59" s="11"/>
      <c r="K59" s="31">
        <v>9</v>
      </c>
      <c r="L59" s="54" t="s">
        <v>62</v>
      </c>
      <c r="M59" s="33">
        <v>9</v>
      </c>
      <c r="N59" s="32" t="s">
        <v>356</v>
      </c>
      <c r="O59" s="28">
        <f t="shared" si="13"/>
        <v>18</v>
      </c>
      <c r="P59" s="11"/>
      <c r="Q59" s="31">
        <v>9</v>
      </c>
      <c r="R59" s="32" t="s">
        <v>591</v>
      </c>
      <c r="S59" s="33">
        <v>6</v>
      </c>
      <c r="T59" s="32" t="s">
        <v>609</v>
      </c>
      <c r="U59" s="28">
        <f t="shared" si="14"/>
        <v>15</v>
      </c>
      <c r="V59" s="40"/>
      <c r="W59" s="98">
        <v>5</v>
      </c>
      <c r="X59" s="11"/>
      <c r="Y59" s="73">
        <f t="shared" si="15"/>
        <v>54</v>
      </c>
      <c r="Z59" s="120"/>
    </row>
    <row r="60" spans="1:26" ht="12.75">
      <c r="A60" s="121">
        <v>3</v>
      </c>
      <c r="B60" s="130" t="s">
        <v>191</v>
      </c>
      <c r="C60" s="127" t="s">
        <v>442</v>
      </c>
      <c r="D60" s="86"/>
      <c r="E60" s="33">
        <v>6</v>
      </c>
      <c r="F60" s="32" t="s">
        <v>62</v>
      </c>
      <c r="G60" s="33">
        <v>9</v>
      </c>
      <c r="H60" s="32" t="s">
        <v>377</v>
      </c>
      <c r="I60" s="36">
        <f t="shared" si="12"/>
        <v>15</v>
      </c>
      <c r="J60" s="11"/>
      <c r="K60" s="31">
        <v>7</v>
      </c>
      <c r="L60" s="54" t="s">
        <v>449</v>
      </c>
      <c r="M60" s="33">
        <v>9</v>
      </c>
      <c r="N60" s="32" t="s">
        <v>347</v>
      </c>
      <c r="O60" s="36">
        <f t="shared" si="13"/>
        <v>16</v>
      </c>
      <c r="P60" s="11"/>
      <c r="Q60" s="31">
        <v>7</v>
      </c>
      <c r="R60" s="32" t="s">
        <v>571</v>
      </c>
      <c r="S60" s="33">
        <v>9</v>
      </c>
      <c r="T60" s="32" t="s">
        <v>630</v>
      </c>
      <c r="U60" s="28">
        <f t="shared" si="14"/>
        <v>16</v>
      </c>
      <c r="V60" s="40"/>
      <c r="W60" s="98">
        <v>5</v>
      </c>
      <c r="X60" s="11"/>
      <c r="Y60" s="73">
        <f t="shared" si="15"/>
        <v>52</v>
      </c>
      <c r="Z60" s="120"/>
    </row>
    <row r="61" spans="1:26" ht="12.75">
      <c r="A61" s="121">
        <v>4</v>
      </c>
      <c r="B61" s="130" t="s">
        <v>250</v>
      </c>
      <c r="C61" s="127" t="s">
        <v>147</v>
      </c>
      <c r="D61" s="86"/>
      <c r="E61" s="33">
        <v>7</v>
      </c>
      <c r="F61" s="32" t="s">
        <v>66</v>
      </c>
      <c r="G61" s="33">
        <v>9</v>
      </c>
      <c r="H61" s="32" t="s">
        <v>347</v>
      </c>
      <c r="I61" s="36">
        <f>SUM(E61,G61)</f>
        <v>16</v>
      </c>
      <c r="J61" s="11"/>
      <c r="K61" s="31">
        <v>5</v>
      </c>
      <c r="L61" s="54" t="s">
        <v>356</v>
      </c>
      <c r="M61" s="33">
        <v>9</v>
      </c>
      <c r="N61" s="32" t="s">
        <v>377</v>
      </c>
      <c r="O61" s="36">
        <f>SUM(K61,M61)</f>
        <v>14</v>
      </c>
      <c r="P61" s="11"/>
      <c r="Q61" s="31">
        <v>7</v>
      </c>
      <c r="R61" s="32" t="s">
        <v>591</v>
      </c>
      <c r="S61" s="33">
        <v>7</v>
      </c>
      <c r="T61" s="32" t="s">
        <v>630</v>
      </c>
      <c r="U61" s="28">
        <f>SUM(Q61,S61)</f>
        <v>14</v>
      </c>
      <c r="V61" s="40"/>
      <c r="W61" s="98">
        <v>5</v>
      </c>
      <c r="X61" s="11"/>
      <c r="Y61" s="73">
        <f t="shared" si="15"/>
        <v>49</v>
      </c>
      <c r="Z61" s="120"/>
    </row>
    <row r="62" spans="1:26" ht="12.75">
      <c r="A62" s="121">
        <v>4</v>
      </c>
      <c r="B62" s="130" t="s">
        <v>627</v>
      </c>
      <c r="C62" s="127" t="s">
        <v>63</v>
      </c>
      <c r="D62" s="86"/>
      <c r="E62" s="33">
        <v>5</v>
      </c>
      <c r="F62" s="32" t="s">
        <v>62</v>
      </c>
      <c r="G62" s="33">
        <v>7</v>
      </c>
      <c r="H62" s="32" t="s">
        <v>380</v>
      </c>
      <c r="I62" s="36">
        <f t="shared" si="12"/>
        <v>12</v>
      </c>
      <c r="J62" s="11"/>
      <c r="K62" s="31">
        <v>9</v>
      </c>
      <c r="L62" s="54" t="s">
        <v>432</v>
      </c>
      <c r="M62" s="33">
        <v>7</v>
      </c>
      <c r="N62" s="32" t="s">
        <v>356</v>
      </c>
      <c r="O62" s="36">
        <f t="shared" si="13"/>
        <v>16</v>
      </c>
      <c r="P62" s="11"/>
      <c r="Q62" s="31">
        <v>7</v>
      </c>
      <c r="R62" s="32" t="s">
        <v>377</v>
      </c>
      <c r="S62" s="33">
        <v>9</v>
      </c>
      <c r="T62" s="32" t="s">
        <v>287</v>
      </c>
      <c r="U62" s="28">
        <f t="shared" si="14"/>
        <v>16</v>
      </c>
      <c r="V62" s="40"/>
      <c r="W62" s="98">
        <v>5</v>
      </c>
      <c r="X62" s="11"/>
      <c r="Y62" s="73">
        <f t="shared" si="15"/>
        <v>49</v>
      </c>
      <c r="Z62" s="120"/>
    </row>
    <row r="63" spans="1:25" ht="12.75">
      <c r="A63" s="121">
        <v>5</v>
      </c>
      <c r="B63" s="130" t="s">
        <v>298</v>
      </c>
      <c r="C63" s="127" t="s">
        <v>95</v>
      </c>
      <c r="D63" s="86"/>
      <c r="E63" s="33">
        <v>9</v>
      </c>
      <c r="F63" s="32" t="s">
        <v>287</v>
      </c>
      <c r="G63" s="33">
        <v>9</v>
      </c>
      <c r="H63" s="32" t="s">
        <v>380</v>
      </c>
      <c r="I63" s="36">
        <f>SUM(E63,G63)</f>
        <v>18</v>
      </c>
      <c r="J63" s="11"/>
      <c r="K63" s="31" t="s">
        <v>382</v>
      </c>
      <c r="L63" s="54" t="s">
        <v>62</v>
      </c>
      <c r="M63" s="33"/>
      <c r="N63" s="32"/>
      <c r="O63" s="36">
        <f>SUM(K63,M63)</f>
        <v>0</v>
      </c>
      <c r="P63" s="11"/>
      <c r="Q63" s="31">
        <v>9</v>
      </c>
      <c r="R63" s="32" t="s">
        <v>559</v>
      </c>
      <c r="S63" s="33">
        <v>9</v>
      </c>
      <c r="T63" s="32" t="s">
        <v>377</v>
      </c>
      <c r="U63" s="28">
        <f>SUM(Q63,S63)</f>
        <v>18</v>
      </c>
      <c r="V63" s="40"/>
      <c r="W63" s="98"/>
      <c r="X63" s="11"/>
      <c r="Y63" s="73">
        <f t="shared" si="15"/>
        <v>36</v>
      </c>
    </row>
    <row r="64" spans="1:25" ht="12.75">
      <c r="A64" s="121">
        <v>6</v>
      </c>
      <c r="B64" s="130" t="s">
        <v>189</v>
      </c>
      <c r="C64" s="127" t="s">
        <v>190</v>
      </c>
      <c r="D64" s="86"/>
      <c r="E64" s="33">
        <v>7</v>
      </c>
      <c r="F64" s="32" t="s">
        <v>62</v>
      </c>
      <c r="G64" s="33">
        <v>9</v>
      </c>
      <c r="H64" s="32" t="s">
        <v>374</v>
      </c>
      <c r="I64" s="36">
        <f t="shared" si="12"/>
        <v>16</v>
      </c>
      <c r="J64" s="11"/>
      <c r="K64" s="31"/>
      <c r="L64" s="54"/>
      <c r="M64" s="33"/>
      <c r="N64" s="32"/>
      <c r="O64" s="36">
        <f t="shared" si="13"/>
        <v>0</v>
      </c>
      <c r="P64" s="11"/>
      <c r="Q64" s="31">
        <v>7</v>
      </c>
      <c r="R64" s="32" t="s">
        <v>609</v>
      </c>
      <c r="S64" s="33">
        <v>7</v>
      </c>
      <c r="T64" s="32" t="s">
        <v>356</v>
      </c>
      <c r="U64" s="28">
        <f t="shared" si="14"/>
        <v>14</v>
      </c>
      <c r="V64" s="40"/>
      <c r="W64" s="98"/>
      <c r="X64" s="11"/>
      <c r="Y64" s="73">
        <f t="shared" si="15"/>
        <v>30</v>
      </c>
    </row>
    <row r="65" spans="1:25" ht="12.75">
      <c r="A65" s="121">
        <v>7</v>
      </c>
      <c r="B65" s="130" t="s">
        <v>192</v>
      </c>
      <c r="C65" s="127" t="s">
        <v>64</v>
      </c>
      <c r="D65" s="86"/>
      <c r="E65" s="33">
        <v>4</v>
      </c>
      <c r="F65" s="32" t="s">
        <v>62</v>
      </c>
      <c r="G65" s="33">
        <v>7</v>
      </c>
      <c r="H65" s="32" t="s">
        <v>287</v>
      </c>
      <c r="I65" s="36">
        <f t="shared" si="12"/>
        <v>11</v>
      </c>
      <c r="J65" s="11"/>
      <c r="K65" s="31">
        <v>6</v>
      </c>
      <c r="L65" s="54" t="s">
        <v>356</v>
      </c>
      <c r="M65" s="33">
        <v>9</v>
      </c>
      <c r="N65" s="32" t="s">
        <v>380</v>
      </c>
      <c r="O65" s="36">
        <f t="shared" si="13"/>
        <v>15</v>
      </c>
      <c r="P65" s="11"/>
      <c r="Q65" s="31" t="s">
        <v>382</v>
      </c>
      <c r="R65" s="32" t="s">
        <v>571</v>
      </c>
      <c r="S65" s="33" t="s">
        <v>382</v>
      </c>
      <c r="T65" s="32" t="s">
        <v>377</v>
      </c>
      <c r="U65" s="28">
        <f t="shared" si="14"/>
        <v>0</v>
      </c>
      <c r="V65" s="40"/>
      <c r="W65" s="98"/>
      <c r="X65" s="11"/>
      <c r="Y65" s="73">
        <f t="shared" si="15"/>
        <v>26</v>
      </c>
    </row>
    <row r="66" spans="1:25" ht="12.75">
      <c r="A66" s="121">
        <v>8</v>
      </c>
      <c r="B66" s="130" t="s">
        <v>578</v>
      </c>
      <c r="C66" s="127" t="s">
        <v>147</v>
      </c>
      <c r="D66" s="86"/>
      <c r="E66" s="33"/>
      <c r="F66" s="32"/>
      <c r="G66" s="33"/>
      <c r="H66" s="32"/>
      <c r="I66" s="36">
        <f>SUM(E66,G66)</f>
        <v>0</v>
      </c>
      <c r="J66" s="11"/>
      <c r="K66" s="31"/>
      <c r="L66" s="54"/>
      <c r="M66" s="33"/>
      <c r="N66" s="32"/>
      <c r="O66" s="36">
        <f>SUM(K66,M66)</f>
        <v>0</v>
      </c>
      <c r="P66" s="11"/>
      <c r="Q66" s="31">
        <v>9</v>
      </c>
      <c r="R66" s="32" t="s">
        <v>62</v>
      </c>
      <c r="S66" s="33">
        <v>9</v>
      </c>
      <c r="T66" s="32" t="s">
        <v>356</v>
      </c>
      <c r="U66" s="28">
        <f>SUM(Q66,S66)</f>
        <v>18</v>
      </c>
      <c r="V66" s="40"/>
      <c r="W66" s="98"/>
      <c r="X66" s="11"/>
      <c r="Y66" s="73">
        <f>SUM(I66,O66,U66)</f>
        <v>18</v>
      </c>
    </row>
    <row r="67" spans="1:25" ht="12.75">
      <c r="A67" s="121">
        <v>9</v>
      </c>
      <c r="B67" s="130" t="s">
        <v>563</v>
      </c>
      <c r="C67" s="127" t="s">
        <v>226</v>
      </c>
      <c r="D67" s="86"/>
      <c r="E67" s="33"/>
      <c r="F67" s="32"/>
      <c r="G67" s="33"/>
      <c r="H67" s="32"/>
      <c r="I67" s="36">
        <f>SUM(E67,G67)</f>
        <v>0</v>
      </c>
      <c r="J67" s="11"/>
      <c r="K67" s="31"/>
      <c r="L67" s="54"/>
      <c r="M67" s="33"/>
      <c r="N67" s="32"/>
      <c r="O67" s="36">
        <f>SUM(K67,M67)</f>
        <v>0</v>
      </c>
      <c r="P67" s="11"/>
      <c r="Q67" s="31">
        <v>7</v>
      </c>
      <c r="R67" s="32" t="s">
        <v>559</v>
      </c>
      <c r="S67" s="33">
        <v>7</v>
      </c>
      <c r="T67" s="32" t="s">
        <v>287</v>
      </c>
      <c r="U67" s="28">
        <f>SUM(Q67,S67)</f>
        <v>14</v>
      </c>
      <c r="V67" s="40"/>
      <c r="W67" s="98"/>
      <c r="X67" s="11"/>
      <c r="Y67" s="73">
        <f>SUM(I67,O67,U67,W67)</f>
        <v>14</v>
      </c>
    </row>
    <row r="68" spans="1:25" ht="12.75">
      <c r="A68" s="135" t="s">
        <v>71</v>
      </c>
      <c r="B68" s="130" t="s">
        <v>299</v>
      </c>
      <c r="C68" s="127" t="s">
        <v>64</v>
      </c>
      <c r="D68" s="86"/>
      <c r="E68" s="33">
        <v>6</v>
      </c>
      <c r="F68" s="32" t="s">
        <v>287</v>
      </c>
      <c r="G68" s="33"/>
      <c r="H68" s="32"/>
      <c r="I68" s="36">
        <f>SUM(E68,G68)</f>
        <v>6</v>
      </c>
      <c r="J68" s="11"/>
      <c r="K68" s="31">
        <v>7</v>
      </c>
      <c r="L68" s="54" t="s">
        <v>380</v>
      </c>
      <c r="M68" s="33"/>
      <c r="N68" s="32"/>
      <c r="O68" s="36">
        <f>SUM(K68,M68)</f>
        <v>7</v>
      </c>
      <c r="P68" s="11"/>
      <c r="Q68" s="31" t="s">
        <v>382</v>
      </c>
      <c r="R68" s="32" t="s">
        <v>559</v>
      </c>
      <c r="S68" s="33" t="s">
        <v>382</v>
      </c>
      <c r="T68" s="32" t="s">
        <v>62</v>
      </c>
      <c r="U68" s="28">
        <f>SUM(Q68,S68)</f>
        <v>0</v>
      </c>
      <c r="V68" s="40"/>
      <c r="W68" s="98"/>
      <c r="X68" s="11"/>
      <c r="Y68" s="73">
        <f>SUM(I68,O68,U68,W68)</f>
        <v>13</v>
      </c>
    </row>
    <row r="69" spans="1:25" ht="12.75">
      <c r="A69" s="135" t="s">
        <v>71</v>
      </c>
      <c r="B69" s="130" t="s">
        <v>193</v>
      </c>
      <c r="C69" s="127" t="s">
        <v>194</v>
      </c>
      <c r="D69" s="86"/>
      <c r="E69" s="33">
        <v>3</v>
      </c>
      <c r="F69" s="32" t="s">
        <v>62</v>
      </c>
      <c r="G69" s="33">
        <v>9</v>
      </c>
      <c r="H69" s="32" t="s">
        <v>356</v>
      </c>
      <c r="I69" s="36">
        <f t="shared" si="12"/>
        <v>12</v>
      </c>
      <c r="J69" s="11"/>
      <c r="K69" s="31" t="s">
        <v>382</v>
      </c>
      <c r="L69" s="54" t="s">
        <v>287</v>
      </c>
      <c r="M69" s="33" t="s">
        <v>382</v>
      </c>
      <c r="N69" s="32" t="s">
        <v>380</v>
      </c>
      <c r="O69" s="36">
        <f t="shared" si="13"/>
        <v>0</v>
      </c>
      <c r="P69" s="11"/>
      <c r="Q69" s="31"/>
      <c r="R69" s="32"/>
      <c r="S69" s="33"/>
      <c r="T69" s="32"/>
      <c r="U69" s="28">
        <f t="shared" si="14"/>
        <v>0</v>
      </c>
      <c r="V69" s="40"/>
      <c r="W69" s="98"/>
      <c r="X69" s="11"/>
      <c r="Y69" s="73">
        <f>SUM(I69,O69,U69,W69)</f>
        <v>12</v>
      </c>
    </row>
    <row r="70" spans="1:25" ht="12.75">
      <c r="A70" s="135" t="s">
        <v>71</v>
      </c>
      <c r="B70" s="130" t="s">
        <v>403</v>
      </c>
      <c r="C70" s="127" t="s">
        <v>64</v>
      </c>
      <c r="D70" s="86"/>
      <c r="E70" s="33" t="s">
        <v>382</v>
      </c>
      <c r="F70" s="32" t="s">
        <v>287</v>
      </c>
      <c r="G70" s="33"/>
      <c r="H70" s="32"/>
      <c r="I70" s="36">
        <f>SUM(E70,G70)</f>
        <v>0</v>
      </c>
      <c r="J70" s="11"/>
      <c r="K70" s="31">
        <v>0</v>
      </c>
      <c r="L70" s="54" t="s">
        <v>287</v>
      </c>
      <c r="M70" s="33" t="s">
        <v>382</v>
      </c>
      <c r="N70" s="32" t="s">
        <v>62</v>
      </c>
      <c r="O70" s="36">
        <f>SUM(K70,M70)</f>
        <v>0</v>
      </c>
      <c r="P70" s="11"/>
      <c r="Q70" s="31"/>
      <c r="R70" s="32"/>
      <c r="S70" s="33"/>
      <c r="T70" s="32"/>
      <c r="U70" s="28">
        <f>SUM(Q70,S70)</f>
        <v>0</v>
      </c>
      <c r="V70" s="40"/>
      <c r="W70" s="98"/>
      <c r="X70" s="11"/>
      <c r="Y70" s="73">
        <f>SUM(I70,O70,U70,W70)</f>
        <v>0</v>
      </c>
    </row>
    <row r="71" spans="1:25" ht="12.75">
      <c r="A71" s="135" t="s">
        <v>71</v>
      </c>
      <c r="B71" s="130" t="s">
        <v>549</v>
      </c>
      <c r="C71" s="127" t="s">
        <v>147</v>
      </c>
      <c r="D71" s="86"/>
      <c r="E71" s="33"/>
      <c r="F71" s="32"/>
      <c r="G71" s="33"/>
      <c r="H71" s="32"/>
      <c r="I71" s="36">
        <f>SUM(E71,G71)</f>
        <v>0</v>
      </c>
      <c r="J71" s="11"/>
      <c r="K71" s="31" t="s">
        <v>382</v>
      </c>
      <c r="L71" s="54" t="s">
        <v>62</v>
      </c>
      <c r="M71" s="33" t="s">
        <v>382</v>
      </c>
      <c r="N71" s="32" t="s">
        <v>380</v>
      </c>
      <c r="O71" s="36">
        <f>SUM(K71,M71)</f>
        <v>0</v>
      </c>
      <c r="P71" s="11"/>
      <c r="Q71" s="31"/>
      <c r="R71" s="32"/>
      <c r="S71" s="33"/>
      <c r="T71" s="32"/>
      <c r="U71" s="28">
        <f>SUM(Q71,S71)</f>
        <v>0</v>
      </c>
      <c r="V71" s="40"/>
      <c r="W71" s="98"/>
      <c r="X71" s="11"/>
      <c r="Y71" s="73">
        <f>SUM(I71,O71,U71,W71)</f>
        <v>0</v>
      </c>
    </row>
  </sheetData>
  <sheetProtection password="CC1D" sheet="1" objects="1" scenarios="1" selectLockedCells="1" selectUnlockedCells="1"/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3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" width="4.28125" style="70" customWidth="1"/>
    <col min="2" max="2" width="25.57421875" style="0" customWidth="1"/>
    <col min="3" max="3" width="9.28125" style="70" customWidth="1"/>
    <col min="4" max="4" width="2.7109375" style="70" customWidth="1"/>
    <col min="5" max="5" width="3.57421875" style="0" customWidth="1"/>
    <col min="6" max="6" width="4.140625" style="0" customWidth="1"/>
    <col min="7" max="7" width="3.57421875" style="0" customWidth="1"/>
    <col min="8" max="8" width="4.00390625" style="0" customWidth="1"/>
    <col min="9" max="9" width="3.140625" style="0" customWidth="1"/>
    <col min="10" max="10" width="2.7109375" style="0" customWidth="1"/>
    <col min="11" max="11" width="3.7109375" style="0" customWidth="1"/>
    <col min="12" max="12" width="4.00390625" style="0" customWidth="1"/>
    <col min="13" max="13" width="3.421875" style="0" customWidth="1"/>
    <col min="14" max="14" width="4.140625" style="0" customWidth="1"/>
    <col min="15" max="15" width="3.140625" style="0" customWidth="1"/>
    <col min="16" max="16" width="2.8515625" style="0" customWidth="1"/>
    <col min="17" max="17" width="3.7109375" style="0" customWidth="1"/>
    <col min="18" max="18" width="4.28125" style="0" customWidth="1"/>
    <col min="19" max="19" width="3.8515625" style="0" customWidth="1"/>
    <col min="20" max="20" width="4.28125" style="0" customWidth="1"/>
    <col min="21" max="22" width="2.8515625" style="0" customWidth="1"/>
    <col min="23" max="23" width="2.8515625" style="70" customWidth="1"/>
    <col min="24" max="24" width="2.8515625" style="0" customWidth="1"/>
    <col min="25" max="25" width="8.00390625" style="70" customWidth="1"/>
  </cols>
  <sheetData>
    <row r="1" spans="1:25" ht="12.75">
      <c r="A1" s="72"/>
      <c r="B1" s="12" t="s">
        <v>82</v>
      </c>
      <c r="C1" s="72"/>
      <c r="D1" s="72"/>
      <c r="E1" s="49"/>
      <c r="F1" s="12"/>
      <c r="G1" s="49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49"/>
      <c r="U1" s="11"/>
      <c r="V1" s="11"/>
      <c r="W1" s="68"/>
      <c r="X1" s="11"/>
      <c r="Y1" s="75" t="s">
        <v>46</v>
      </c>
    </row>
    <row r="2" spans="1:25" ht="12.75">
      <c r="A2" s="72"/>
      <c r="B2" s="12" t="s">
        <v>10</v>
      </c>
      <c r="C2" s="69"/>
      <c r="D2" s="6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1"/>
      <c r="V2" s="11"/>
      <c r="W2" s="68"/>
      <c r="X2" s="11"/>
      <c r="Y2" s="68"/>
    </row>
    <row r="3" spans="1:25" ht="13.5" thickBot="1">
      <c r="A3" s="182" t="s">
        <v>3</v>
      </c>
      <c r="B3" s="41" t="s">
        <v>0</v>
      </c>
      <c r="C3" s="19" t="s">
        <v>60</v>
      </c>
      <c r="D3" s="41"/>
      <c r="E3" s="55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 t="s">
        <v>634</v>
      </c>
      <c r="X3" s="11"/>
      <c r="Y3" s="24" t="s">
        <v>31</v>
      </c>
    </row>
    <row r="4" spans="1:25" ht="13.5" thickTop="1">
      <c r="A4" s="122">
        <v>1</v>
      </c>
      <c r="B4" s="130" t="s">
        <v>141</v>
      </c>
      <c r="C4" s="126" t="s">
        <v>95</v>
      </c>
      <c r="D4" s="86"/>
      <c r="E4" s="35">
        <v>14</v>
      </c>
      <c r="F4" s="32" t="s">
        <v>61</v>
      </c>
      <c r="G4" s="33">
        <v>7</v>
      </c>
      <c r="H4" s="32" t="s">
        <v>347</v>
      </c>
      <c r="I4" s="28">
        <f aca="true" t="shared" si="0" ref="I4:I17">SUM(E4,G4)</f>
        <v>21</v>
      </c>
      <c r="J4" s="11"/>
      <c r="K4" s="34">
        <v>14</v>
      </c>
      <c r="L4" s="32" t="s">
        <v>432</v>
      </c>
      <c r="M4" s="35">
        <v>14</v>
      </c>
      <c r="N4" s="32" t="s">
        <v>377</v>
      </c>
      <c r="O4" s="28">
        <f aca="true" t="shared" si="1" ref="O4:O17">SUM(K4,M4)</f>
        <v>28</v>
      </c>
      <c r="P4" s="11"/>
      <c r="Q4" s="34">
        <v>14</v>
      </c>
      <c r="R4" s="32" t="s">
        <v>559</v>
      </c>
      <c r="S4" s="35">
        <v>14</v>
      </c>
      <c r="T4" s="32" t="s">
        <v>630</v>
      </c>
      <c r="U4" s="28">
        <f aca="true" t="shared" si="2" ref="U4:U17">SUM(Q4,S4)</f>
        <v>28</v>
      </c>
      <c r="V4" s="40"/>
      <c r="W4" s="73">
        <v>5</v>
      </c>
      <c r="X4" s="11"/>
      <c r="Y4" s="73">
        <f aca="true" t="shared" si="3" ref="Y4:Y21">SUM(I4,O4,U4,W4)</f>
        <v>82</v>
      </c>
    </row>
    <row r="5" spans="1:25" ht="12.75">
      <c r="A5" s="121">
        <v>2</v>
      </c>
      <c r="B5" s="128" t="s">
        <v>227</v>
      </c>
      <c r="C5" s="125" t="s">
        <v>190</v>
      </c>
      <c r="D5" s="87"/>
      <c r="E5" s="29">
        <v>14</v>
      </c>
      <c r="F5" s="26" t="s">
        <v>62</v>
      </c>
      <c r="G5" s="30">
        <v>14</v>
      </c>
      <c r="H5" s="26" t="s">
        <v>374</v>
      </c>
      <c r="I5" s="28">
        <f t="shared" si="0"/>
        <v>28</v>
      </c>
      <c r="J5" s="11"/>
      <c r="K5" s="25">
        <v>9</v>
      </c>
      <c r="L5" s="26" t="s">
        <v>347</v>
      </c>
      <c r="M5" s="27">
        <v>7</v>
      </c>
      <c r="N5" s="26" t="s">
        <v>380</v>
      </c>
      <c r="O5" s="28">
        <f t="shared" si="1"/>
        <v>16</v>
      </c>
      <c r="P5" s="11"/>
      <c r="Q5" s="25">
        <v>9</v>
      </c>
      <c r="R5" s="26" t="s">
        <v>571</v>
      </c>
      <c r="S5" s="27">
        <v>9</v>
      </c>
      <c r="T5" s="26" t="s">
        <v>377</v>
      </c>
      <c r="U5" s="28">
        <f t="shared" si="2"/>
        <v>18</v>
      </c>
      <c r="V5" s="40"/>
      <c r="W5" s="98">
        <v>5</v>
      </c>
      <c r="X5" s="11"/>
      <c r="Y5" s="73">
        <f t="shared" si="3"/>
        <v>67</v>
      </c>
    </row>
    <row r="6" spans="1:25" ht="12.75">
      <c r="A6" s="121">
        <v>3</v>
      </c>
      <c r="B6" s="130" t="s">
        <v>353</v>
      </c>
      <c r="C6" s="126" t="s">
        <v>84</v>
      </c>
      <c r="D6" s="86"/>
      <c r="E6" s="35">
        <v>14</v>
      </c>
      <c r="F6" s="32" t="s">
        <v>347</v>
      </c>
      <c r="G6" s="34">
        <v>14</v>
      </c>
      <c r="H6" s="32" t="s">
        <v>377</v>
      </c>
      <c r="I6" s="28">
        <f>SUM(E6,G6)</f>
        <v>28</v>
      </c>
      <c r="J6" s="11"/>
      <c r="K6" s="34">
        <v>14</v>
      </c>
      <c r="L6" s="32" t="s">
        <v>449</v>
      </c>
      <c r="M6" s="35">
        <v>14</v>
      </c>
      <c r="N6" s="32" t="s">
        <v>380</v>
      </c>
      <c r="O6" s="28">
        <f>SUM(K6,M6)</f>
        <v>28</v>
      </c>
      <c r="P6" s="11"/>
      <c r="Q6" s="31"/>
      <c r="R6" s="32"/>
      <c r="S6" s="33"/>
      <c r="T6" s="32"/>
      <c r="U6" s="28">
        <f>SUM(Q6,S6)</f>
        <v>0</v>
      </c>
      <c r="V6" s="40"/>
      <c r="W6" s="98"/>
      <c r="X6" s="11"/>
      <c r="Y6" s="73">
        <f t="shared" si="3"/>
        <v>56</v>
      </c>
    </row>
    <row r="7" spans="1:25" ht="12.75">
      <c r="A7" s="121">
        <v>3</v>
      </c>
      <c r="B7" s="130" t="s">
        <v>174</v>
      </c>
      <c r="C7" s="126" t="s">
        <v>135</v>
      </c>
      <c r="D7" s="86"/>
      <c r="E7" s="33">
        <v>7</v>
      </c>
      <c r="F7" s="32" t="s">
        <v>68</v>
      </c>
      <c r="G7" s="33">
        <v>7</v>
      </c>
      <c r="H7" s="32" t="s">
        <v>377</v>
      </c>
      <c r="I7" s="28">
        <f t="shared" si="0"/>
        <v>14</v>
      </c>
      <c r="J7" s="11"/>
      <c r="K7" s="31">
        <v>7</v>
      </c>
      <c r="L7" s="32" t="s">
        <v>62</v>
      </c>
      <c r="M7" s="33">
        <v>7</v>
      </c>
      <c r="N7" s="32" t="s">
        <v>374</v>
      </c>
      <c r="O7" s="28">
        <f t="shared" si="1"/>
        <v>14</v>
      </c>
      <c r="P7" s="11"/>
      <c r="Q7" s="34">
        <v>14</v>
      </c>
      <c r="R7" s="32" t="s">
        <v>609</v>
      </c>
      <c r="S7" s="33">
        <v>9</v>
      </c>
      <c r="T7" s="32" t="s">
        <v>347</v>
      </c>
      <c r="U7" s="28">
        <f t="shared" si="2"/>
        <v>23</v>
      </c>
      <c r="V7" s="40"/>
      <c r="W7" s="98">
        <v>5</v>
      </c>
      <c r="X7" s="11"/>
      <c r="Y7" s="73">
        <f t="shared" si="3"/>
        <v>56</v>
      </c>
    </row>
    <row r="8" spans="1:25" ht="12.75">
      <c r="A8" s="121">
        <v>4</v>
      </c>
      <c r="B8" s="130" t="s">
        <v>336</v>
      </c>
      <c r="C8" s="126" t="s">
        <v>132</v>
      </c>
      <c r="D8" s="86"/>
      <c r="E8" s="33">
        <v>9</v>
      </c>
      <c r="F8" s="32" t="s">
        <v>287</v>
      </c>
      <c r="G8" s="33">
        <v>7</v>
      </c>
      <c r="H8" s="32" t="s">
        <v>380</v>
      </c>
      <c r="I8" s="28">
        <f t="shared" si="0"/>
        <v>16</v>
      </c>
      <c r="J8" s="11"/>
      <c r="K8" s="31">
        <v>9</v>
      </c>
      <c r="L8" s="32" t="s">
        <v>66</v>
      </c>
      <c r="M8" s="33">
        <v>7</v>
      </c>
      <c r="N8" s="32" t="s">
        <v>356</v>
      </c>
      <c r="O8" s="28">
        <f t="shared" si="1"/>
        <v>16</v>
      </c>
      <c r="P8" s="11"/>
      <c r="Q8" s="31">
        <v>6</v>
      </c>
      <c r="R8" s="32" t="s">
        <v>377</v>
      </c>
      <c r="S8" s="33">
        <v>7</v>
      </c>
      <c r="T8" s="32" t="s">
        <v>347</v>
      </c>
      <c r="U8" s="28">
        <f t="shared" si="2"/>
        <v>13</v>
      </c>
      <c r="V8" s="40"/>
      <c r="W8" s="98">
        <v>5</v>
      </c>
      <c r="X8" s="11"/>
      <c r="Y8" s="73">
        <f t="shared" si="3"/>
        <v>50</v>
      </c>
    </row>
    <row r="9" spans="1:25" ht="12.75">
      <c r="A9" s="121">
        <v>5</v>
      </c>
      <c r="B9" s="130" t="s">
        <v>175</v>
      </c>
      <c r="C9" s="126" t="s">
        <v>90</v>
      </c>
      <c r="D9" s="86"/>
      <c r="E9" s="33">
        <v>6</v>
      </c>
      <c r="F9" s="32" t="s">
        <v>68</v>
      </c>
      <c r="G9" s="33">
        <v>9</v>
      </c>
      <c r="H9" s="32" t="s">
        <v>380</v>
      </c>
      <c r="I9" s="28">
        <f t="shared" si="0"/>
        <v>15</v>
      </c>
      <c r="J9" s="11"/>
      <c r="K9" s="31">
        <v>7</v>
      </c>
      <c r="L9" s="32" t="s">
        <v>449</v>
      </c>
      <c r="M9" s="33">
        <v>6</v>
      </c>
      <c r="N9" s="32" t="s">
        <v>377</v>
      </c>
      <c r="O9" s="28">
        <f t="shared" si="1"/>
        <v>13</v>
      </c>
      <c r="P9" s="11"/>
      <c r="Q9" s="31">
        <v>7</v>
      </c>
      <c r="R9" s="32" t="s">
        <v>571</v>
      </c>
      <c r="S9" s="33">
        <v>7</v>
      </c>
      <c r="T9" s="32" t="s">
        <v>287</v>
      </c>
      <c r="U9" s="28">
        <f t="shared" si="2"/>
        <v>14</v>
      </c>
      <c r="V9" s="40"/>
      <c r="W9" s="98">
        <v>5</v>
      </c>
      <c r="X9" s="11"/>
      <c r="Y9" s="73">
        <f t="shared" si="3"/>
        <v>47</v>
      </c>
    </row>
    <row r="10" spans="1:25" ht="12.75">
      <c r="A10" s="121">
        <v>5</v>
      </c>
      <c r="B10" s="130" t="s">
        <v>146</v>
      </c>
      <c r="C10" s="126" t="s">
        <v>147</v>
      </c>
      <c r="D10" s="86"/>
      <c r="E10" s="33">
        <v>4</v>
      </c>
      <c r="F10" s="32" t="s">
        <v>61</v>
      </c>
      <c r="G10" s="33">
        <v>7</v>
      </c>
      <c r="H10" s="32" t="s">
        <v>287</v>
      </c>
      <c r="I10" s="28">
        <f t="shared" si="0"/>
        <v>11</v>
      </c>
      <c r="J10" s="11"/>
      <c r="K10" s="31">
        <v>9</v>
      </c>
      <c r="L10" s="32" t="s">
        <v>356</v>
      </c>
      <c r="M10" s="33">
        <v>4</v>
      </c>
      <c r="N10" s="32" t="s">
        <v>380</v>
      </c>
      <c r="O10" s="28">
        <f t="shared" si="1"/>
        <v>13</v>
      </c>
      <c r="P10" s="11"/>
      <c r="Q10" s="31">
        <v>9</v>
      </c>
      <c r="R10" s="32" t="s">
        <v>591</v>
      </c>
      <c r="S10" s="33">
        <v>9</v>
      </c>
      <c r="T10" s="32" t="s">
        <v>66</v>
      </c>
      <c r="U10" s="28">
        <f t="shared" si="2"/>
        <v>18</v>
      </c>
      <c r="V10" s="40"/>
      <c r="W10" s="98">
        <v>5</v>
      </c>
      <c r="X10" s="11"/>
      <c r="Y10" s="73">
        <f t="shared" si="3"/>
        <v>47</v>
      </c>
    </row>
    <row r="11" spans="1:25" ht="12.75">
      <c r="A11" s="121">
        <v>6</v>
      </c>
      <c r="B11" s="130" t="s">
        <v>142</v>
      </c>
      <c r="C11" s="126" t="s">
        <v>190</v>
      </c>
      <c r="D11" s="86"/>
      <c r="E11" s="33">
        <v>7</v>
      </c>
      <c r="F11" s="32" t="s">
        <v>61</v>
      </c>
      <c r="G11" s="33">
        <v>6</v>
      </c>
      <c r="H11" s="32" t="s">
        <v>62</v>
      </c>
      <c r="I11" s="28">
        <f t="shared" si="0"/>
        <v>13</v>
      </c>
      <c r="J11" s="11"/>
      <c r="K11" s="31">
        <v>7</v>
      </c>
      <c r="L11" s="32" t="s">
        <v>432</v>
      </c>
      <c r="M11" s="31">
        <v>6</v>
      </c>
      <c r="N11" s="32" t="s">
        <v>374</v>
      </c>
      <c r="O11" s="28">
        <f t="shared" si="1"/>
        <v>13</v>
      </c>
      <c r="P11" s="11"/>
      <c r="Q11" s="31">
        <v>7</v>
      </c>
      <c r="R11" s="32" t="s">
        <v>559</v>
      </c>
      <c r="S11" s="33">
        <v>7</v>
      </c>
      <c r="T11" s="32" t="s">
        <v>380</v>
      </c>
      <c r="U11" s="28">
        <f t="shared" si="2"/>
        <v>14</v>
      </c>
      <c r="V11" s="40"/>
      <c r="W11" s="98">
        <v>5</v>
      </c>
      <c r="X11" s="11"/>
      <c r="Y11" s="73">
        <f t="shared" si="3"/>
        <v>45</v>
      </c>
    </row>
    <row r="12" spans="1:25" ht="12.75">
      <c r="A12" s="121">
        <v>7</v>
      </c>
      <c r="B12" s="130" t="s">
        <v>273</v>
      </c>
      <c r="C12" s="126" t="s">
        <v>147</v>
      </c>
      <c r="D12" s="86"/>
      <c r="E12" s="33">
        <v>6</v>
      </c>
      <c r="F12" s="32" t="s">
        <v>66</v>
      </c>
      <c r="G12" s="33">
        <v>6</v>
      </c>
      <c r="H12" s="32" t="s">
        <v>356</v>
      </c>
      <c r="I12" s="28">
        <f t="shared" si="0"/>
        <v>12</v>
      </c>
      <c r="J12" s="11"/>
      <c r="K12" s="31">
        <v>6</v>
      </c>
      <c r="L12" s="32" t="s">
        <v>62</v>
      </c>
      <c r="M12" s="33">
        <v>7</v>
      </c>
      <c r="N12" s="26" t="s">
        <v>287</v>
      </c>
      <c r="O12" s="28">
        <f t="shared" si="1"/>
        <v>13</v>
      </c>
      <c r="P12" s="11"/>
      <c r="Q12" s="31">
        <v>6</v>
      </c>
      <c r="R12" s="32" t="s">
        <v>571</v>
      </c>
      <c r="S12" s="33">
        <v>7</v>
      </c>
      <c r="T12" s="32" t="s">
        <v>377</v>
      </c>
      <c r="U12" s="28">
        <f t="shared" si="2"/>
        <v>13</v>
      </c>
      <c r="V12" s="40"/>
      <c r="W12" s="98">
        <v>5</v>
      </c>
      <c r="X12" s="11"/>
      <c r="Y12" s="73">
        <f t="shared" si="3"/>
        <v>43</v>
      </c>
    </row>
    <row r="13" spans="1:25" ht="12.75">
      <c r="A13" s="121">
        <v>8</v>
      </c>
      <c r="B13" s="130" t="s">
        <v>272</v>
      </c>
      <c r="C13" s="126" t="s">
        <v>442</v>
      </c>
      <c r="D13" s="86"/>
      <c r="E13" s="33">
        <v>7</v>
      </c>
      <c r="F13" s="32" t="s">
        <v>66</v>
      </c>
      <c r="G13" s="33">
        <v>6</v>
      </c>
      <c r="H13" s="32" t="s">
        <v>377</v>
      </c>
      <c r="I13" s="28">
        <f t="shared" si="0"/>
        <v>13</v>
      </c>
      <c r="J13" s="11"/>
      <c r="K13" s="31"/>
      <c r="L13" s="32"/>
      <c r="M13" s="33"/>
      <c r="N13" s="32"/>
      <c r="O13" s="28">
        <f t="shared" si="1"/>
        <v>0</v>
      </c>
      <c r="P13" s="11"/>
      <c r="Q13" s="31">
        <v>9</v>
      </c>
      <c r="R13" s="32" t="s">
        <v>380</v>
      </c>
      <c r="S13" s="33">
        <v>9</v>
      </c>
      <c r="T13" s="32" t="s">
        <v>287</v>
      </c>
      <c r="U13" s="28">
        <f t="shared" si="2"/>
        <v>18</v>
      </c>
      <c r="V13" s="40"/>
      <c r="W13" s="98"/>
      <c r="X13" s="11"/>
      <c r="Y13" s="73">
        <f t="shared" si="3"/>
        <v>31</v>
      </c>
    </row>
    <row r="14" spans="1:25" ht="12.75">
      <c r="A14" s="121">
        <v>9</v>
      </c>
      <c r="B14" s="130" t="s">
        <v>228</v>
      </c>
      <c r="C14" s="126" t="s">
        <v>95</v>
      </c>
      <c r="D14" s="86"/>
      <c r="E14" s="33">
        <v>7</v>
      </c>
      <c r="F14" s="32" t="s">
        <v>62</v>
      </c>
      <c r="G14" s="33">
        <v>7</v>
      </c>
      <c r="H14" s="32" t="s">
        <v>374</v>
      </c>
      <c r="I14" s="28">
        <f t="shared" si="0"/>
        <v>14</v>
      </c>
      <c r="J14" s="11"/>
      <c r="K14" s="31" t="s">
        <v>382</v>
      </c>
      <c r="L14" s="32" t="s">
        <v>287</v>
      </c>
      <c r="M14" s="33" t="s">
        <v>382</v>
      </c>
      <c r="N14" s="32" t="s">
        <v>380</v>
      </c>
      <c r="O14" s="28">
        <f t="shared" si="1"/>
        <v>0</v>
      </c>
      <c r="P14" s="11"/>
      <c r="Q14" s="31">
        <v>9</v>
      </c>
      <c r="R14" s="32" t="s">
        <v>356</v>
      </c>
      <c r="S14" s="33">
        <v>7</v>
      </c>
      <c r="T14" s="32" t="s">
        <v>66</v>
      </c>
      <c r="U14" s="28">
        <f t="shared" si="2"/>
        <v>16</v>
      </c>
      <c r="V14" s="40"/>
      <c r="W14" s="98"/>
      <c r="X14" s="11"/>
      <c r="Y14" s="73">
        <f t="shared" si="3"/>
        <v>30</v>
      </c>
    </row>
    <row r="15" spans="1:25" ht="12.75">
      <c r="A15" s="121">
        <v>9</v>
      </c>
      <c r="B15" s="130" t="s">
        <v>337</v>
      </c>
      <c r="C15" s="126" t="s">
        <v>194</v>
      </c>
      <c r="D15" s="86"/>
      <c r="E15" s="33">
        <v>6</v>
      </c>
      <c r="F15" s="32" t="s">
        <v>287</v>
      </c>
      <c r="G15" s="33">
        <v>5</v>
      </c>
      <c r="H15" s="32" t="s">
        <v>380</v>
      </c>
      <c r="I15" s="28">
        <f t="shared" si="0"/>
        <v>11</v>
      </c>
      <c r="J15" s="11"/>
      <c r="K15" s="31">
        <v>3</v>
      </c>
      <c r="L15" s="32" t="s">
        <v>432</v>
      </c>
      <c r="M15" s="33">
        <v>5</v>
      </c>
      <c r="N15" s="32" t="s">
        <v>356</v>
      </c>
      <c r="O15" s="28">
        <f t="shared" si="1"/>
        <v>8</v>
      </c>
      <c r="P15" s="11"/>
      <c r="Q15" s="31">
        <v>6</v>
      </c>
      <c r="R15" s="32" t="s">
        <v>559</v>
      </c>
      <c r="S15" s="33">
        <v>0</v>
      </c>
      <c r="T15" s="32" t="s">
        <v>287</v>
      </c>
      <c r="U15" s="28">
        <f t="shared" si="2"/>
        <v>6</v>
      </c>
      <c r="V15" s="40"/>
      <c r="W15" s="98">
        <v>5</v>
      </c>
      <c r="X15" s="11"/>
      <c r="Y15" s="73">
        <f t="shared" si="3"/>
        <v>30</v>
      </c>
    </row>
    <row r="16" spans="1:25" ht="12.75">
      <c r="A16" s="121">
        <v>10</v>
      </c>
      <c r="B16" s="130" t="s">
        <v>271</v>
      </c>
      <c r="C16" s="126" t="s">
        <v>95</v>
      </c>
      <c r="D16" s="86"/>
      <c r="E16" s="35">
        <v>14</v>
      </c>
      <c r="F16" s="32" t="s">
        <v>66</v>
      </c>
      <c r="G16" s="35">
        <v>14</v>
      </c>
      <c r="H16" s="32" t="s">
        <v>356</v>
      </c>
      <c r="I16" s="28">
        <f t="shared" si="0"/>
        <v>28</v>
      </c>
      <c r="J16" s="11"/>
      <c r="K16" s="31"/>
      <c r="L16" s="32"/>
      <c r="M16" s="33"/>
      <c r="N16" s="32"/>
      <c r="O16" s="28">
        <f t="shared" si="1"/>
        <v>0</v>
      </c>
      <c r="P16" s="11"/>
      <c r="Q16" s="31"/>
      <c r="R16" s="32"/>
      <c r="S16" s="33"/>
      <c r="T16" s="32"/>
      <c r="U16" s="28">
        <f t="shared" si="2"/>
        <v>0</v>
      </c>
      <c r="V16" s="40"/>
      <c r="W16" s="98"/>
      <c r="X16" s="11"/>
      <c r="Y16" s="73">
        <f t="shared" si="3"/>
        <v>28</v>
      </c>
    </row>
    <row r="17" spans="1:25" ht="12.75">
      <c r="A17" s="121">
        <v>10</v>
      </c>
      <c r="B17" s="130" t="s">
        <v>471</v>
      </c>
      <c r="C17" s="126" t="s">
        <v>95</v>
      </c>
      <c r="D17" s="86"/>
      <c r="E17" s="33"/>
      <c r="F17" s="32"/>
      <c r="G17" s="33"/>
      <c r="H17" s="32"/>
      <c r="I17" s="36">
        <f t="shared" si="0"/>
        <v>0</v>
      </c>
      <c r="J17" s="11"/>
      <c r="K17" s="34">
        <v>14</v>
      </c>
      <c r="L17" s="32" t="s">
        <v>62</v>
      </c>
      <c r="M17" s="35">
        <v>14</v>
      </c>
      <c r="N17" s="32" t="s">
        <v>374</v>
      </c>
      <c r="O17" s="36">
        <f t="shared" si="1"/>
        <v>28</v>
      </c>
      <c r="P17" s="11"/>
      <c r="Q17" s="31" t="s">
        <v>382</v>
      </c>
      <c r="R17" s="32" t="s">
        <v>571</v>
      </c>
      <c r="S17" s="33"/>
      <c r="T17" s="32"/>
      <c r="U17" s="36">
        <f t="shared" si="2"/>
        <v>0</v>
      </c>
      <c r="V17" s="40"/>
      <c r="W17" s="98"/>
      <c r="X17" s="11"/>
      <c r="Y17" s="73">
        <f t="shared" si="3"/>
        <v>28</v>
      </c>
    </row>
    <row r="18" spans="1:25" ht="12.75">
      <c r="A18" s="121">
        <v>11</v>
      </c>
      <c r="B18" s="130" t="s">
        <v>145</v>
      </c>
      <c r="C18" s="126" t="s">
        <v>132</v>
      </c>
      <c r="D18" s="86"/>
      <c r="E18" s="33">
        <v>5</v>
      </c>
      <c r="F18" s="32" t="s">
        <v>61</v>
      </c>
      <c r="G18" s="33">
        <v>6</v>
      </c>
      <c r="H18" s="32" t="s">
        <v>374</v>
      </c>
      <c r="I18" s="36">
        <f aca="true" t="shared" si="4" ref="I18:I24">SUM(E18,G18)</f>
        <v>11</v>
      </c>
      <c r="J18" s="11"/>
      <c r="K18" s="31">
        <v>6</v>
      </c>
      <c r="L18" s="32" t="s">
        <v>432</v>
      </c>
      <c r="M18" s="33">
        <v>7</v>
      </c>
      <c r="N18" s="32" t="s">
        <v>347</v>
      </c>
      <c r="O18" s="36">
        <f aca="true" t="shared" si="5" ref="O18:O24">SUM(K18,M18)</f>
        <v>13</v>
      </c>
      <c r="P18" s="11"/>
      <c r="Q18" s="31"/>
      <c r="R18" s="32"/>
      <c r="S18" s="33"/>
      <c r="T18" s="32"/>
      <c r="U18" s="36">
        <f aca="true" t="shared" si="6" ref="U18:U24">SUM(Q18,S18)</f>
        <v>0</v>
      </c>
      <c r="V18" s="40"/>
      <c r="W18" s="98"/>
      <c r="X18" s="11"/>
      <c r="Y18" s="73">
        <f t="shared" si="3"/>
        <v>24</v>
      </c>
    </row>
    <row r="19" spans="1:25" ht="12.75">
      <c r="A19" s="121">
        <v>12</v>
      </c>
      <c r="B19" s="130" t="s">
        <v>144</v>
      </c>
      <c r="C19" s="126" t="s">
        <v>95</v>
      </c>
      <c r="D19" s="86"/>
      <c r="E19" s="33">
        <v>6</v>
      </c>
      <c r="F19" s="32" t="s">
        <v>61</v>
      </c>
      <c r="G19" s="33">
        <v>6</v>
      </c>
      <c r="H19" s="32" t="s">
        <v>380</v>
      </c>
      <c r="I19" s="36">
        <f t="shared" si="4"/>
        <v>12</v>
      </c>
      <c r="J19" s="11"/>
      <c r="K19" s="31">
        <v>5</v>
      </c>
      <c r="L19" s="32" t="s">
        <v>432</v>
      </c>
      <c r="M19" s="33">
        <v>5</v>
      </c>
      <c r="N19" s="32" t="s">
        <v>377</v>
      </c>
      <c r="O19" s="36">
        <f t="shared" si="5"/>
        <v>10</v>
      </c>
      <c r="P19" s="11"/>
      <c r="Q19" s="31"/>
      <c r="R19" s="32"/>
      <c r="S19" s="33"/>
      <c r="T19" s="32"/>
      <c r="U19" s="36">
        <f t="shared" si="6"/>
        <v>0</v>
      </c>
      <c r="V19" s="40"/>
      <c r="W19" s="98"/>
      <c r="X19" s="11"/>
      <c r="Y19" s="73">
        <f t="shared" si="3"/>
        <v>22</v>
      </c>
    </row>
    <row r="20" spans="1:25" ht="12.75">
      <c r="A20" s="121">
        <v>13</v>
      </c>
      <c r="B20" s="130" t="s">
        <v>585</v>
      </c>
      <c r="C20" s="126" t="s">
        <v>194</v>
      </c>
      <c r="D20" s="86"/>
      <c r="E20" s="33"/>
      <c r="F20" s="32"/>
      <c r="G20" s="33"/>
      <c r="H20" s="32"/>
      <c r="I20" s="36">
        <f t="shared" si="4"/>
        <v>0</v>
      </c>
      <c r="J20" s="11"/>
      <c r="K20" s="31"/>
      <c r="L20" s="54"/>
      <c r="M20" s="33"/>
      <c r="N20" s="32"/>
      <c r="O20" s="36">
        <f t="shared" si="5"/>
        <v>0</v>
      </c>
      <c r="P20" s="11"/>
      <c r="Q20" s="31">
        <v>9</v>
      </c>
      <c r="R20" s="32" t="s">
        <v>62</v>
      </c>
      <c r="S20" s="33">
        <v>9</v>
      </c>
      <c r="T20" s="32" t="s">
        <v>374</v>
      </c>
      <c r="U20" s="36">
        <f t="shared" si="6"/>
        <v>18</v>
      </c>
      <c r="V20" s="40"/>
      <c r="W20" s="98"/>
      <c r="X20" s="11"/>
      <c r="Y20" s="73">
        <f t="shared" si="3"/>
        <v>18</v>
      </c>
    </row>
    <row r="21" spans="1:25" ht="12.75">
      <c r="A21" s="121">
        <v>14</v>
      </c>
      <c r="B21" s="130" t="s">
        <v>388</v>
      </c>
      <c r="C21" s="126" t="s">
        <v>95</v>
      </c>
      <c r="D21" s="86"/>
      <c r="E21" s="33">
        <v>9</v>
      </c>
      <c r="F21" s="32" t="s">
        <v>68</v>
      </c>
      <c r="G21" s="33">
        <v>7</v>
      </c>
      <c r="H21" s="32" t="s">
        <v>356</v>
      </c>
      <c r="I21" s="36">
        <f t="shared" si="4"/>
        <v>16</v>
      </c>
      <c r="J21" s="11"/>
      <c r="K21" s="31"/>
      <c r="L21" s="32"/>
      <c r="M21" s="33"/>
      <c r="N21" s="32"/>
      <c r="O21" s="36">
        <f t="shared" si="5"/>
        <v>0</v>
      </c>
      <c r="P21" s="11"/>
      <c r="Q21" s="31"/>
      <c r="R21" s="32"/>
      <c r="S21" s="35"/>
      <c r="T21" s="32"/>
      <c r="U21" s="36">
        <f t="shared" si="6"/>
        <v>0</v>
      </c>
      <c r="V21" s="40"/>
      <c r="W21" s="98"/>
      <c r="X21" s="11"/>
      <c r="Y21" s="73">
        <f t="shared" si="3"/>
        <v>16</v>
      </c>
    </row>
    <row r="22" spans="1:25" ht="12.75">
      <c r="A22" s="121">
        <v>15</v>
      </c>
      <c r="B22" s="130" t="s">
        <v>515</v>
      </c>
      <c r="C22" s="126" t="s">
        <v>67</v>
      </c>
      <c r="D22" s="86"/>
      <c r="E22" s="33"/>
      <c r="F22" s="32"/>
      <c r="G22" s="33"/>
      <c r="H22" s="32"/>
      <c r="I22" s="36">
        <f t="shared" si="4"/>
        <v>0</v>
      </c>
      <c r="J22" s="11"/>
      <c r="K22" s="31">
        <v>9</v>
      </c>
      <c r="L22" s="32" t="s">
        <v>287</v>
      </c>
      <c r="M22" s="33">
        <v>5</v>
      </c>
      <c r="N22" s="32" t="s">
        <v>380</v>
      </c>
      <c r="O22" s="36">
        <f t="shared" si="5"/>
        <v>14</v>
      </c>
      <c r="P22" s="11"/>
      <c r="Q22" s="31"/>
      <c r="R22" s="32"/>
      <c r="S22" s="33"/>
      <c r="T22" s="32"/>
      <c r="U22" s="36">
        <f t="shared" si="6"/>
        <v>0</v>
      </c>
      <c r="V22" s="40"/>
      <c r="W22" s="98"/>
      <c r="X22" s="11"/>
      <c r="Y22" s="73">
        <f>SUM(I22,O22,U22)</f>
        <v>14</v>
      </c>
    </row>
    <row r="23" spans="1:25" ht="12.75">
      <c r="A23" s="121">
        <v>16</v>
      </c>
      <c r="B23" s="130" t="s">
        <v>486</v>
      </c>
      <c r="C23" s="126" t="s">
        <v>63</v>
      </c>
      <c r="D23" s="86"/>
      <c r="E23" s="33"/>
      <c r="F23" s="32"/>
      <c r="G23" s="33"/>
      <c r="H23" s="32"/>
      <c r="I23" s="36">
        <f t="shared" si="4"/>
        <v>0</v>
      </c>
      <c r="J23" s="11"/>
      <c r="K23" s="31">
        <v>7</v>
      </c>
      <c r="L23" s="32" t="s">
        <v>66</v>
      </c>
      <c r="M23" s="33">
        <v>6</v>
      </c>
      <c r="N23" s="32" t="s">
        <v>356</v>
      </c>
      <c r="O23" s="36">
        <f t="shared" si="5"/>
        <v>13</v>
      </c>
      <c r="P23" s="11"/>
      <c r="Q23" s="31"/>
      <c r="R23" s="32"/>
      <c r="S23" s="33"/>
      <c r="T23" s="32"/>
      <c r="U23" s="36">
        <f t="shared" si="6"/>
        <v>0</v>
      </c>
      <c r="V23" s="40"/>
      <c r="W23" s="98"/>
      <c r="X23" s="11"/>
      <c r="Y23" s="73">
        <f>SUM(I23,O23,U23)</f>
        <v>13</v>
      </c>
    </row>
    <row r="24" spans="1:25" ht="12.75">
      <c r="A24" s="121">
        <v>16</v>
      </c>
      <c r="B24" s="130" t="s">
        <v>586</v>
      </c>
      <c r="C24" s="126" t="s">
        <v>147</v>
      </c>
      <c r="D24" s="86"/>
      <c r="E24" s="33"/>
      <c r="F24" s="32"/>
      <c r="G24" s="33"/>
      <c r="H24" s="32"/>
      <c r="I24" s="36">
        <f t="shared" si="4"/>
        <v>0</v>
      </c>
      <c r="J24" s="11"/>
      <c r="K24" s="31"/>
      <c r="L24" s="54"/>
      <c r="M24" s="33"/>
      <c r="N24" s="32"/>
      <c r="O24" s="36">
        <f t="shared" si="5"/>
        <v>0</v>
      </c>
      <c r="P24" s="11"/>
      <c r="Q24" s="31">
        <v>7</v>
      </c>
      <c r="R24" s="32" t="s">
        <v>62</v>
      </c>
      <c r="S24" s="33">
        <v>6</v>
      </c>
      <c r="T24" s="32" t="s">
        <v>287</v>
      </c>
      <c r="U24" s="36">
        <f t="shared" si="6"/>
        <v>13</v>
      </c>
      <c r="V24" s="40"/>
      <c r="W24" s="98"/>
      <c r="X24" s="11"/>
      <c r="Y24" s="73">
        <f>SUM(I24,O24,U24)</f>
        <v>13</v>
      </c>
    </row>
    <row r="25" spans="1:25" ht="12.75">
      <c r="A25" s="121">
        <v>17</v>
      </c>
      <c r="B25" s="130" t="s">
        <v>516</v>
      </c>
      <c r="C25" s="126" t="s">
        <v>63</v>
      </c>
      <c r="D25" s="86"/>
      <c r="E25" s="33"/>
      <c r="F25" s="32"/>
      <c r="G25" s="33"/>
      <c r="H25" s="32"/>
      <c r="I25" s="36">
        <f aca="true" t="shared" si="7" ref="I25:I33">SUM(E25,G25)</f>
        <v>0</v>
      </c>
      <c r="J25" s="11"/>
      <c r="K25" s="31">
        <v>6</v>
      </c>
      <c r="L25" s="32" t="s">
        <v>287</v>
      </c>
      <c r="M25" s="33">
        <v>6</v>
      </c>
      <c r="N25" s="32" t="s">
        <v>380</v>
      </c>
      <c r="O25" s="36">
        <f aca="true" t="shared" si="8" ref="O25:O33">SUM(K25,M25)</f>
        <v>12</v>
      </c>
      <c r="P25" s="11"/>
      <c r="Q25" s="31"/>
      <c r="R25" s="32"/>
      <c r="S25" s="33"/>
      <c r="T25" s="32"/>
      <c r="U25" s="36">
        <f aca="true" t="shared" si="9" ref="U25:U33">SUM(Q25,S25)</f>
        <v>0</v>
      </c>
      <c r="V25" s="40"/>
      <c r="W25" s="98"/>
      <c r="X25" s="11"/>
      <c r="Y25" s="73">
        <f aca="true" t="shared" si="10" ref="Y25:Y32">SUM(I25,O25,U25)</f>
        <v>12</v>
      </c>
    </row>
    <row r="26" spans="1:25" ht="12.75">
      <c r="A26" s="121">
        <v>17</v>
      </c>
      <c r="B26" s="130" t="s">
        <v>588</v>
      </c>
      <c r="C26" s="126" t="s">
        <v>226</v>
      </c>
      <c r="D26" s="86"/>
      <c r="E26" s="33"/>
      <c r="F26" s="32"/>
      <c r="G26" s="33"/>
      <c r="H26" s="32"/>
      <c r="I26" s="36">
        <f>SUM(E26,G26)</f>
        <v>0</v>
      </c>
      <c r="J26" s="11"/>
      <c r="K26" s="31"/>
      <c r="L26" s="54"/>
      <c r="M26" s="33"/>
      <c r="N26" s="32"/>
      <c r="O26" s="36">
        <f>SUM(K26,M26)</f>
        <v>0</v>
      </c>
      <c r="P26" s="11"/>
      <c r="Q26" s="31">
        <v>7</v>
      </c>
      <c r="R26" s="32" t="s">
        <v>356</v>
      </c>
      <c r="S26" s="33">
        <v>5</v>
      </c>
      <c r="T26" s="32" t="s">
        <v>287</v>
      </c>
      <c r="U26" s="36">
        <f>SUM(Q26,S26)</f>
        <v>12</v>
      </c>
      <c r="V26" s="40"/>
      <c r="W26" s="98"/>
      <c r="X26" s="11"/>
      <c r="Y26" s="73">
        <f>SUM(I26,O26,U26)</f>
        <v>12</v>
      </c>
    </row>
    <row r="27" spans="1:25" ht="12.75">
      <c r="A27" s="121">
        <v>18</v>
      </c>
      <c r="B27" s="130" t="s">
        <v>176</v>
      </c>
      <c r="C27" s="126" t="s">
        <v>90</v>
      </c>
      <c r="D27" s="86"/>
      <c r="E27" s="33">
        <v>5</v>
      </c>
      <c r="F27" s="32" t="s">
        <v>68</v>
      </c>
      <c r="G27" s="33">
        <v>6</v>
      </c>
      <c r="H27" s="32" t="s">
        <v>347</v>
      </c>
      <c r="I27" s="36">
        <f t="shared" si="7"/>
        <v>11</v>
      </c>
      <c r="J27" s="11"/>
      <c r="K27" s="31" t="s">
        <v>382</v>
      </c>
      <c r="L27" s="32" t="s">
        <v>62</v>
      </c>
      <c r="M27" s="33" t="s">
        <v>382</v>
      </c>
      <c r="N27" s="32" t="s">
        <v>374</v>
      </c>
      <c r="O27" s="36">
        <f t="shared" si="8"/>
        <v>0</v>
      </c>
      <c r="P27" s="11"/>
      <c r="Q27" s="31"/>
      <c r="R27" s="32"/>
      <c r="S27" s="33"/>
      <c r="T27" s="32"/>
      <c r="U27" s="36">
        <f t="shared" si="9"/>
        <v>0</v>
      </c>
      <c r="V27" s="40"/>
      <c r="W27" s="98"/>
      <c r="X27" s="11"/>
      <c r="Y27" s="73">
        <f t="shared" si="10"/>
        <v>11</v>
      </c>
    </row>
    <row r="28" spans="1:25" ht="12.75">
      <c r="A28" s="121">
        <v>19</v>
      </c>
      <c r="B28" s="130" t="s">
        <v>447</v>
      </c>
      <c r="C28" s="126" t="s">
        <v>445</v>
      </c>
      <c r="D28" s="86"/>
      <c r="E28" s="33"/>
      <c r="F28" s="32"/>
      <c r="G28" s="33"/>
      <c r="H28" s="32"/>
      <c r="I28" s="36">
        <f t="shared" si="7"/>
        <v>0</v>
      </c>
      <c r="J28" s="11"/>
      <c r="K28" s="31">
        <v>4</v>
      </c>
      <c r="L28" s="32" t="s">
        <v>432</v>
      </c>
      <c r="M28" s="33">
        <v>5</v>
      </c>
      <c r="N28" s="32" t="s">
        <v>287</v>
      </c>
      <c r="O28" s="36">
        <f t="shared" si="8"/>
        <v>9</v>
      </c>
      <c r="P28" s="11"/>
      <c r="Q28" s="31"/>
      <c r="R28" s="32"/>
      <c r="S28" s="33"/>
      <c r="T28" s="32"/>
      <c r="U28" s="36">
        <f t="shared" si="9"/>
        <v>0</v>
      </c>
      <c r="V28" s="40"/>
      <c r="W28" s="98"/>
      <c r="X28" s="11"/>
      <c r="Y28" s="73">
        <f t="shared" si="10"/>
        <v>9</v>
      </c>
    </row>
    <row r="29" spans="1:25" ht="12.75">
      <c r="A29" s="121">
        <v>20</v>
      </c>
      <c r="B29" s="130" t="s">
        <v>525</v>
      </c>
      <c r="C29" s="181" t="s">
        <v>264</v>
      </c>
      <c r="D29" s="86"/>
      <c r="E29" s="31"/>
      <c r="F29" s="32"/>
      <c r="G29" s="33"/>
      <c r="H29" s="32"/>
      <c r="I29" s="36">
        <f t="shared" si="7"/>
        <v>0</v>
      </c>
      <c r="J29" s="11"/>
      <c r="K29" s="31" t="s">
        <v>358</v>
      </c>
      <c r="L29" s="32" t="s">
        <v>356</v>
      </c>
      <c r="M29" s="33">
        <v>7</v>
      </c>
      <c r="N29" s="32" t="s">
        <v>377</v>
      </c>
      <c r="O29" s="36">
        <f t="shared" si="8"/>
        <v>7</v>
      </c>
      <c r="P29" s="11"/>
      <c r="Q29" s="31"/>
      <c r="R29" s="32"/>
      <c r="S29" s="33"/>
      <c r="T29" s="32"/>
      <c r="U29" s="36">
        <f t="shared" si="9"/>
        <v>0</v>
      </c>
      <c r="V29" s="40"/>
      <c r="W29" s="98"/>
      <c r="X29" s="11"/>
      <c r="Y29" s="98">
        <f t="shared" si="10"/>
        <v>7</v>
      </c>
    </row>
    <row r="30" spans="1:25" ht="12.75">
      <c r="A30" s="121" t="s">
        <v>71</v>
      </c>
      <c r="B30" s="130" t="s">
        <v>410</v>
      </c>
      <c r="C30" s="181" t="s">
        <v>95</v>
      </c>
      <c r="D30" s="86"/>
      <c r="E30" s="31" t="s">
        <v>382</v>
      </c>
      <c r="F30" s="32" t="s">
        <v>287</v>
      </c>
      <c r="G30" s="33" t="s">
        <v>382</v>
      </c>
      <c r="H30" s="32" t="s">
        <v>377</v>
      </c>
      <c r="I30" s="36">
        <f t="shared" si="7"/>
        <v>0</v>
      </c>
      <c r="J30" s="11"/>
      <c r="K30" s="31"/>
      <c r="L30" s="32"/>
      <c r="M30" s="33"/>
      <c r="N30" s="32"/>
      <c r="O30" s="36">
        <f t="shared" si="8"/>
        <v>0</v>
      </c>
      <c r="P30" s="11"/>
      <c r="Q30" s="31"/>
      <c r="R30" s="32"/>
      <c r="S30" s="33"/>
      <c r="T30" s="32"/>
      <c r="U30" s="36">
        <f t="shared" si="9"/>
        <v>0</v>
      </c>
      <c r="V30" s="40"/>
      <c r="W30" s="98"/>
      <c r="X30" s="11"/>
      <c r="Y30" s="98">
        <f t="shared" si="10"/>
        <v>0</v>
      </c>
    </row>
    <row r="31" spans="1:25" ht="12.75">
      <c r="A31" s="121" t="s">
        <v>71</v>
      </c>
      <c r="B31" s="130" t="s">
        <v>419</v>
      </c>
      <c r="C31" s="181" t="s">
        <v>442</v>
      </c>
      <c r="D31" s="86"/>
      <c r="E31" s="31" t="s">
        <v>382</v>
      </c>
      <c r="F31" s="32" t="s">
        <v>356</v>
      </c>
      <c r="G31" s="33" t="s">
        <v>382</v>
      </c>
      <c r="H31" s="32" t="s">
        <v>380</v>
      </c>
      <c r="I31" s="36">
        <f>SUM(E31,G31)</f>
        <v>0</v>
      </c>
      <c r="J31" s="11"/>
      <c r="K31" s="31"/>
      <c r="L31" s="32"/>
      <c r="M31" s="33"/>
      <c r="N31" s="32"/>
      <c r="O31" s="36">
        <f>SUM(K31,M31)</f>
        <v>0</v>
      </c>
      <c r="P31" s="11"/>
      <c r="Q31" s="31"/>
      <c r="R31" s="32"/>
      <c r="S31" s="33"/>
      <c r="T31" s="32"/>
      <c r="U31" s="36">
        <f>SUM(Q31,S31)</f>
        <v>0</v>
      </c>
      <c r="V31" s="40"/>
      <c r="W31" s="98"/>
      <c r="X31" s="11"/>
      <c r="Y31" s="98">
        <f>SUM(I31,O31,U31)</f>
        <v>0</v>
      </c>
    </row>
    <row r="32" spans="1:25" ht="12.75">
      <c r="A32" s="121" t="s">
        <v>71</v>
      </c>
      <c r="B32" s="130" t="s">
        <v>539</v>
      </c>
      <c r="C32" s="181" t="s">
        <v>84</v>
      </c>
      <c r="D32" s="86"/>
      <c r="E32" s="31"/>
      <c r="F32" s="32"/>
      <c r="G32" s="33"/>
      <c r="H32" s="32"/>
      <c r="I32" s="36">
        <f t="shared" si="7"/>
        <v>0</v>
      </c>
      <c r="J32" s="11"/>
      <c r="K32" s="31" t="s">
        <v>382</v>
      </c>
      <c r="L32" s="54" t="s">
        <v>432</v>
      </c>
      <c r="M32" s="33" t="s">
        <v>382</v>
      </c>
      <c r="N32" s="32" t="s">
        <v>380</v>
      </c>
      <c r="O32" s="36">
        <f t="shared" si="8"/>
        <v>0</v>
      </c>
      <c r="P32" s="11"/>
      <c r="Q32" s="31"/>
      <c r="R32" s="32"/>
      <c r="S32" s="33"/>
      <c r="T32" s="32"/>
      <c r="U32" s="36">
        <f t="shared" si="9"/>
        <v>0</v>
      </c>
      <c r="V32" s="40"/>
      <c r="W32" s="98"/>
      <c r="X32" s="11"/>
      <c r="Y32" s="98">
        <f t="shared" si="10"/>
        <v>0</v>
      </c>
    </row>
    <row r="33" spans="1:25" ht="12.75">
      <c r="A33" s="121" t="s">
        <v>71</v>
      </c>
      <c r="B33" s="130" t="s">
        <v>550</v>
      </c>
      <c r="C33" s="181" t="s">
        <v>84</v>
      </c>
      <c r="D33" s="86"/>
      <c r="E33" s="31"/>
      <c r="F33" s="32"/>
      <c r="G33" s="33"/>
      <c r="H33" s="32"/>
      <c r="I33" s="36">
        <f t="shared" si="7"/>
        <v>0</v>
      </c>
      <c r="J33" s="11"/>
      <c r="K33" s="31" t="s">
        <v>382</v>
      </c>
      <c r="L33" s="54" t="s">
        <v>62</v>
      </c>
      <c r="M33" s="33" t="s">
        <v>382</v>
      </c>
      <c r="N33" s="32" t="s">
        <v>380</v>
      </c>
      <c r="O33" s="36">
        <f t="shared" si="8"/>
        <v>0</v>
      </c>
      <c r="P33" s="11"/>
      <c r="Q33" s="31"/>
      <c r="R33" s="32"/>
      <c r="S33" s="33"/>
      <c r="T33" s="32"/>
      <c r="U33" s="36">
        <f t="shared" si="9"/>
        <v>0</v>
      </c>
      <c r="V33" s="40"/>
      <c r="W33" s="98"/>
      <c r="X33" s="11"/>
      <c r="Y33" s="73">
        <f>SUM(I33,O33,U33,W33)</f>
        <v>0</v>
      </c>
    </row>
    <row r="34" spans="1:25" ht="12.75">
      <c r="A34" s="38"/>
      <c r="B34" s="37"/>
      <c r="C34" s="38"/>
      <c r="D34" s="38"/>
      <c r="E34" s="37"/>
      <c r="F34" s="39"/>
      <c r="G34" s="17"/>
      <c r="H34" s="39"/>
      <c r="I34" s="40"/>
      <c r="J34" s="17"/>
      <c r="K34" s="37"/>
      <c r="L34" s="39"/>
      <c r="M34" s="37"/>
      <c r="N34" s="39"/>
      <c r="O34" s="40"/>
      <c r="P34" s="17"/>
      <c r="Q34" s="37"/>
      <c r="R34" s="39"/>
      <c r="S34" s="37"/>
      <c r="T34" s="39"/>
      <c r="U34" s="40"/>
      <c r="V34" s="40"/>
      <c r="W34" s="74"/>
      <c r="X34" s="17"/>
      <c r="Y34" s="74"/>
    </row>
    <row r="35" spans="1:25" ht="12.75">
      <c r="A35" s="38"/>
      <c r="B35" s="37"/>
      <c r="C35" s="38"/>
      <c r="D35" s="38"/>
      <c r="E35" s="37"/>
      <c r="F35" s="39"/>
      <c r="G35" s="17"/>
      <c r="H35" s="39"/>
      <c r="I35" s="40"/>
      <c r="J35" s="17"/>
      <c r="K35" s="37"/>
      <c r="L35" s="39"/>
      <c r="M35" s="37"/>
      <c r="N35" s="39"/>
      <c r="O35" s="40"/>
      <c r="P35" s="17"/>
      <c r="Q35" s="37"/>
      <c r="R35" s="39"/>
      <c r="S35" s="37"/>
      <c r="T35" s="39"/>
      <c r="U35" s="40"/>
      <c r="V35" s="40"/>
      <c r="W35" s="74"/>
      <c r="X35" s="17"/>
      <c r="Y35" s="74"/>
    </row>
    <row r="36" spans="1:25" ht="12.75">
      <c r="A36" s="38"/>
      <c r="B36" s="37"/>
      <c r="C36" s="38"/>
      <c r="D36" s="38"/>
      <c r="E36" s="37"/>
      <c r="F36" s="39"/>
      <c r="G36" s="17"/>
      <c r="H36" s="39"/>
      <c r="I36" s="40"/>
      <c r="J36" s="17"/>
      <c r="K36" s="37"/>
      <c r="L36" s="39"/>
      <c r="M36" s="37"/>
      <c r="N36" s="39"/>
      <c r="O36" s="40"/>
      <c r="P36" s="17"/>
      <c r="Q36" s="37"/>
      <c r="R36" s="39"/>
      <c r="S36" s="37"/>
      <c r="T36" s="39"/>
      <c r="U36" s="40"/>
      <c r="V36" s="40"/>
      <c r="W36" s="74"/>
      <c r="X36" s="17"/>
      <c r="Y36" s="74"/>
    </row>
    <row r="37" spans="1:25" ht="12.75">
      <c r="A37" s="38"/>
      <c r="B37" s="37"/>
      <c r="C37" s="38"/>
      <c r="D37" s="38"/>
      <c r="E37" s="37"/>
      <c r="F37" s="39"/>
      <c r="G37" s="17"/>
      <c r="H37" s="39"/>
      <c r="I37" s="40"/>
      <c r="J37" s="17"/>
      <c r="K37" s="37"/>
      <c r="L37" s="39"/>
      <c r="M37" s="37"/>
      <c r="N37" s="39"/>
      <c r="O37" s="40"/>
      <c r="P37" s="17"/>
      <c r="Q37" s="37"/>
      <c r="R37" s="39"/>
      <c r="S37" s="37"/>
      <c r="T37" s="39"/>
      <c r="U37" s="40"/>
      <c r="V37" s="40"/>
      <c r="W37" s="74"/>
      <c r="X37" s="17"/>
      <c r="Y37" s="74"/>
    </row>
    <row r="38" spans="1:25" ht="12.75">
      <c r="A38" s="38"/>
      <c r="B38" s="37"/>
      <c r="C38" s="38"/>
      <c r="D38" s="38"/>
      <c r="E38" s="37"/>
      <c r="F38" s="39"/>
      <c r="G38" s="17"/>
      <c r="H38" s="39"/>
      <c r="I38" s="40"/>
      <c r="J38" s="17"/>
      <c r="K38" s="37"/>
      <c r="L38" s="39"/>
      <c r="M38" s="37"/>
      <c r="N38" s="39"/>
      <c r="O38" s="40"/>
      <c r="P38" s="17"/>
      <c r="Q38" s="37"/>
      <c r="R38" s="39"/>
      <c r="S38" s="37"/>
      <c r="T38" s="39"/>
      <c r="U38" s="40"/>
      <c r="V38" s="40"/>
      <c r="W38" s="74"/>
      <c r="X38" s="17"/>
      <c r="Y38" s="74"/>
    </row>
    <row r="39" spans="1:25" ht="12.75">
      <c r="A39" s="38"/>
      <c r="B39" s="12" t="s">
        <v>82</v>
      </c>
      <c r="C39" s="38"/>
      <c r="D39" s="38"/>
      <c r="E39" s="37"/>
      <c r="F39" s="39"/>
      <c r="G39" s="17"/>
      <c r="H39" s="39"/>
      <c r="I39" s="40"/>
      <c r="J39" s="17"/>
      <c r="K39" s="37"/>
      <c r="L39" s="39"/>
      <c r="M39" s="37"/>
      <c r="N39" s="39"/>
      <c r="O39" s="40"/>
      <c r="P39" s="17"/>
      <c r="Q39" s="37"/>
      <c r="R39" s="39"/>
      <c r="S39" s="37"/>
      <c r="T39" s="39"/>
      <c r="U39" s="40"/>
      <c r="V39" s="40"/>
      <c r="W39" s="74"/>
      <c r="X39" s="17"/>
      <c r="Y39" s="75" t="s">
        <v>47</v>
      </c>
    </row>
    <row r="40" spans="1:25" ht="12.75">
      <c r="A40" s="68"/>
      <c r="B40" s="12" t="s">
        <v>23</v>
      </c>
      <c r="C40" s="69"/>
      <c r="D40" s="6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68"/>
      <c r="X40" s="11"/>
      <c r="Y40" s="68"/>
    </row>
    <row r="41" spans="1:25" ht="13.5" thickBot="1">
      <c r="A41" s="18" t="s">
        <v>3</v>
      </c>
      <c r="B41" s="19" t="s">
        <v>0</v>
      </c>
      <c r="C41" s="19" t="s">
        <v>60</v>
      </c>
      <c r="D41" s="19"/>
      <c r="E41" s="20"/>
      <c r="F41" s="21" t="s">
        <v>1</v>
      </c>
      <c r="G41" s="21"/>
      <c r="H41" s="21"/>
      <c r="I41" s="19" t="s">
        <v>4</v>
      </c>
      <c r="J41" s="21"/>
      <c r="K41" s="21"/>
      <c r="L41" s="21" t="s">
        <v>2</v>
      </c>
      <c r="M41" s="21"/>
      <c r="N41" s="21"/>
      <c r="O41" s="19" t="s">
        <v>4</v>
      </c>
      <c r="P41" s="20"/>
      <c r="Q41" s="22"/>
      <c r="R41" s="21" t="s">
        <v>32</v>
      </c>
      <c r="S41" s="21"/>
      <c r="T41" s="21"/>
      <c r="U41" s="19" t="s">
        <v>4</v>
      </c>
      <c r="V41" s="19"/>
      <c r="W41" s="23" t="s">
        <v>634</v>
      </c>
      <c r="X41" s="11"/>
      <c r="Y41" s="24" t="s">
        <v>31</v>
      </c>
    </row>
    <row r="42" spans="1:25" ht="13.5" thickTop="1">
      <c r="A42" s="122">
        <v>1</v>
      </c>
      <c r="B42" s="64" t="s">
        <v>99</v>
      </c>
      <c r="C42" s="125" t="s">
        <v>95</v>
      </c>
      <c r="D42" s="87"/>
      <c r="E42" s="25">
        <v>7</v>
      </c>
      <c r="F42" s="26" t="s">
        <v>61</v>
      </c>
      <c r="G42" s="30">
        <v>14</v>
      </c>
      <c r="H42" s="26" t="s">
        <v>377</v>
      </c>
      <c r="I42" s="28">
        <f aca="true" t="shared" si="11" ref="I42:I54">SUM(E42,G42)</f>
        <v>21</v>
      </c>
      <c r="J42" s="11"/>
      <c r="K42" s="25">
        <v>9</v>
      </c>
      <c r="L42" s="26" t="s">
        <v>62</v>
      </c>
      <c r="M42" s="27">
        <v>9</v>
      </c>
      <c r="N42" s="26" t="s">
        <v>347</v>
      </c>
      <c r="O42" s="28">
        <f aca="true" t="shared" si="12" ref="O42:O54">SUM(K42,M42)</f>
        <v>18</v>
      </c>
      <c r="P42" s="11"/>
      <c r="Q42" s="25">
        <v>9</v>
      </c>
      <c r="R42" s="26" t="s">
        <v>380</v>
      </c>
      <c r="S42" s="27">
        <v>9</v>
      </c>
      <c r="T42" s="26" t="s">
        <v>374</v>
      </c>
      <c r="U42" s="28">
        <f aca="true" t="shared" si="13" ref="U42:U54">SUM(Q42,S42)</f>
        <v>18</v>
      </c>
      <c r="V42" s="40"/>
      <c r="W42" s="73">
        <v>5</v>
      </c>
      <c r="X42" s="11"/>
      <c r="Y42" s="73">
        <f aca="true" t="shared" si="14" ref="Y42:Y53">SUM(I42,O42,U42,W42)</f>
        <v>62</v>
      </c>
    </row>
    <row r="43" spans="1:25" ht="12.75">
      <c r="A43" s="121">
        <v>2</v>
      </c>
      <c r="B43" s="64" t="s">
        <v>416</v>
      </c>
      <c r="C43" s="126" t="s">
        <v>95</v>
      </c>
      <c r="D43" s="86"/>
      <c r="E43" s="33">
        <v>9</v>
      </c>
      <c r="F43" s="32" t="s">
        <v>356</v>
      </c>
      <c r="G43" s="33">
        <v>7</v>
      </c>
      <c r="H43" s="32" t="s">
        <v>377</v>
      </c>
      <c r="I43" s="28">
        <f t="shared" si="11"/>
        <v>16</v>
      </c>
      <c r="J43" s="11"/>
      <c r="K43" s="31">
        <v>7</v>
      </c>
      <c r="L43" s="32" t="s">
        <v>449</v>
      </c>
      <c r="M43" s="33">
        <v>9</v>
      </c>
      <c r="N43" s="32" t="s">
        <v>380</v>
      </c>
      <c r="O43" s="28">
        <f t="shared" si="12"/>
        <v>16</v>
      </c>
      <c r="P43" s="11"/>
      <c r="Q43" s="31">
        <v>9</v>
      </c>
      <c r="R43" s="32" t="s">
        <v>591</v>
      </c>
      <c r="S43" s="35">
        <v>14</v>
      </c>
      <c r="T43" s="32" t="s">
        <v>66</v>
      </c>
      <c r="U43" s="28">
        <f t="shared" si="13"/>
        <v>23</v>
      </c>
      <c r="V43" s="40"/>
      <c r="W43" s="98">
        <v>5</v>
      </c>
      <c r="X43" s="11"/>
      <c r="Y43" s="73">
        <f t="shared" si="14"/>
        <v>60</v>
      </c>
    </row>
    <row r="44" spans="1:25" ht="12.75">
      <c r="A44" s="121">
        <v>3</v>
      </c>
      <c r="B44" s="64" t="s">
        <v>195</v>
      </c>
      <c r="C44" s="126" t="s">
        <v>442</v>
      </c>
      <c r="D44" s="86"/>
      <c r="E44" s="33">
        <v>9</v>
      </c>
      <c r="F44" s="32" t="s">
        <v>62</v>
      </c>
      <c r="G44" s="33">
        <v>9</v>
      </c>
      <c r="H44" s="32" t="s">
        <v>380</v>
      </c>
      <c r="I44" s="28">
        <f t="shared" si="11"/>
        <v>18</v>
      </c>
      <c r="J44" s="11"/>
      <c r="K44" s="31">
        <v>9</v>
      </c>
      <c r="L44" s="32" t="s">
        <v>449</v>
      </c>
      <c r="M44" s="33">
        <v>9</v>
      </c>
      <c r="N44" s="32" t="s">
        <v>374</v>
      </c>
      <c r="O44" s="28">
        <f t="shared" si="12"/>
        <v>18</v>
      </c>
      <c r="P44" s="11"/>
      <c r="Q44" s="31">
        <v>9</v>
      </c>
      <c r="R44" s="32" t="s">
        <v>571</v>
      </c>
      <c r="S44" s="33">
        <v>9</v>
      </c>
      <c r="T44" s="32" t="s">
        <v>287</v>
      </c>
      <c r="U44" s="28">
        <f t="shared" si="13"/>
        <v>18</v>
      </c>
      <c r="V44" s="40"/>
      <c r="W44" s="98">
        <v>5</v>
      </c>
      <c r="X44" s="11"/>
      <c r="Y44" s="73">
        <f t="shared" si="14"/>
        <v>59</v>
      </c>
    </row>
    <row r="45" spans="1:25" ht="12.75">
      <c r="A45" s="121">
        <v>4</v>
      </c>
      <c r="B45" s="64" t="s">
        <v>301</v>
      </c>
      <c r="C45" s="126" t="s">
        <v>95</v>
      </c>
      <c r="D45" s="86"/>
      <c r="E45" s="33">
        <v>7</v>
      </c>
      <c r="F45" s="32" t="s">
        <v>287</v>
      </c>
      <c r="G45" s="33">
        <v>7</v>
      </c>
      <c r="H45" s="32" t="s">
        <v>356</v>
      </c>
      <c r="I45" s="28">
        <f t="shared" si="11"/>
        <v>14</v>
      </c>
      <c r="J45" s="11"/>
      <c r="K45" s="31">
        <v>9</v>
      </c>
      <c r="L45" s="32" t="s">
        <v>432</v>
      </c>
      <c r="M45" s="33">
        <v>9</v>
      </c>
      <c r="N45" s="32" t="s">
        <v>66</v>
      </c>
      <c r="O45" s="28">
        <f t="shared" si="12"/>
        <v>18</v>
      </c>
      <c r="P45" s="11"/>
      <c r="Q45" s="31">
        <v>9</v>
      </c>
      <c r="R45" s="32" t="s">
        <v>62</v>
      </c>
      <c r="S45" s="33">
        <v>9</v>
      </c>
      <c r="T45" s="32" t="s">
        <v>377</v>
      </c>
      <c r="U45" s="28">
        <f t="shared" si="13"/>
        <v>18</v>
      </c>
      <c r="V45" s="40"/>
      <c r="W45" s="98">
        <v>5</v>
      </c>
      <c r="X45" s="11"/>
      <c r="Y45" s="73">
        <f t="shared" si="14"/>
        <v>55</v>
      </c>
    </row>
    <row r="46" spans="1:25" ht="12.75">
      <c r="A46" s="121">
        <v>5</v>
      </c>
      <c r="B46" s="64" t="s">
        <v>196</v>
      </c>
      <c r="C46" s="126" t="s">
        <v>95</v>
      </c>
      <c r="D46" s="86"/>
      <c r="E46" s="33">
        <v>7</v>
      </c>
      <c r="F46" s="32" t="s">
        <v>62</v>
      </c>
      <c r="G46" s="33">
        <v>7</v>
      </c>
      <c r="H46" s="32" t="s">
        <v>380</v>
      </c>
      <c r="I46" s="28">
        <f t="shared" si="11"/>
        <v>14</v>
      </c>
      <c r="J46" s="11"/>
      <c r="K46" s="31">
        <v>9</v>
      </c>
      <c r="L46" s="32" t="s">
        <v>356</v>
      </c>
      <c r="M46" s="33">
        <v>9</v>
      </c>
      <c r="N46" s="32" t="s">
        <v>377</v>
      </c>
      <c r="O46" s="28">
        <f t="shared" si="12"/>
        <v>18</v>
      </c>
      <c r="P46" s="11"/>
      <c r="Q46" s="31">
        <v>9</v>
      </c>
      <c r="R46" s="32" t="s">
        <v>559</v>
      </c>
      <c r="S46" s="33">
        <v>7</v>
      </c>
      <c r="T46" s="32" t="s">
        <v>571</v>
      </c>
      <c r="U46" s="28">
        <f t="shared" si="13"/>
        <v>16</v>
      </c>
      <c r="V46" s="40"/>
      <c r="W46" s="98">
        <v>5</v>
      </c>
      <c r="X46" s="11"/>
      <c r="Y46" s="73">
        <f t="shared" si="14"/>
        <v>53</v>
      </c>
    </row>
    <row r="47" spans="1:25" ht="12.75">
      <c r="A47" s="121">
        <v>6</v>
      </c>
      <c r="B47" s="64" t="s">
        <v>300</v>
      </c>
      <c r="C47" s="126" t="s">
        <v>63</v>
      </c>
      <c r="D47" s="86"/>
      <c r="E47" s="33">
        <v>9</v>
      </c>
      <c r="F47" s="32" t="s">
        <v>287</v>
      </c>
      <c r="G47" s="33">
        <v>6</v>
      </c>
      <c r="H47" s="32" t="s">
        <v>380</v>
      </c>
      <c r="I47" s="28">
        <f t="shared" si="11"/>
        <v>15</v>
      </c>
      <c r="J47" s="11"/>
      <c r="K47" s="31">
        <v>7</v>
      </c>
      <c r="L47" s="32" t="s">
        <v>62</v>
      </c>
      <c r="M47" s="33">
        <v>7</v>
      </c>
      <c r="N47" s="32" t="s">
        <v>377</v>
      </c>
      <c r="O47" s="28">
        <f t="shared" si="12"/>
        <v>14</v>
      </c>
      <c r="P47" s="11"/>
      <c r="Q47" s="31">
        <v>7</v>
      </c>
      <c r="R47" s="32" t="s">
        <v>559</v>
      </c>
      <c r="S47" s="33">
        <v>9</v>
      </c>
      <c r="T47" s="32" t="s">
        <v>347</v>
      </c>
      <c r="U47" s="28">
        <f t="shared" si="13"/>
        <v>16</v>
      </c>
      <c r="V47" s="40"/>
      <c r="W47" s="98">
        <v>5</v>
      </c>
      <c r="X47" s="11"/>
      <c r="Y47" s="73">
        <f t="shared" si="14"/>
        <v>50</v>
      </c>
    </row>
    <row r="48" spans="1:25" ht="12.75">
      <c r="A48" s="121">
        <v>7</v>
      </c>
      <c r="B48" s="64" t="s">
        <v>100</v>
      </c>
      <c r="C48" s="126" t="s">
        <v>147</v>
      </c>
      <c r="D48" s="86"/>
      <c r="E48" s="33">
        <v>6</v>
      </c>
      <c r="F48" s="32" t="s">
        <v>61</v>
      </c>
      <c r="G48" s="33">
        <v>7</v>
      </c>
      <c r="H48" s="32" t="s">
        <v>68</v>
      </c>
      <c r="I48" s="28">
        <f t="shared" si="11"/>
        <v>13</v>
      </c>
      <c r="J48" s="11"/>
      <c r="K48" s="31">
        <v>6</v>
      </c>
      <c r="L48" s="32" t="s">
        <v>432</v>
      </c>
      <c r="M48" s="33">
        <v>5</v>
      </c>
      <c r="N48" s="32" t="s">
        <v>449</v>
      </c>
      <c r="O48" s="28">
        <f t="shared" si="12"/>
        <v>11</v>
      </c>
      <c r="P48" s="11"/>
      <c r="Q48" s="31">
        <v>7</v>
      </c>
      <c r="R48" s="32" t="s">
        <v>62</v>
      </c>
      <c r="S48" s="33">
        <v>9</v>
      </c>
      <c r="T48" s="32" t="s">
        <v>630</v>
      </c>
      <c r="U48" s="28">
        <f t="shared" si="13"/>
        <v>16</v>
      </c>
      <c r="V48" s="40"/>
      <c r="W48" s="98">
        <v>5</v>
      </c>
      <c r="X48" s="11"/>
      <c r="Y48" s="73">
        <f t="shared" si="14"/>
        <v>45</v>
      </c>
    </row>
    <row r="49" spans="1:25" ht="12.75">
      <c r="A49" s="121">
        <v>8</v>
      </c>
      <c r="B49" s="64" t="s">
        <v>390</v>
      </c>
      <c r="C49" s="126" t="s">
        <v>171</v>
      </c>
      <c r="D49" s="86"/>
      <c r="E49" s="33">
        <v>6</v>
      </c>
      <c r="F49" s="32" t="s">
        <v>62</v>
      </c>
      <c r="G49" s="33">
        <v>6</v>
      </c>
      <c r="H49" s="32" t="s">
        <v>287</v>
      </c>
      <c r="I49" s="28">
        <f t="shared" si="11"/>
        <v>12</v>
      </c>
      <c r="J49" s="11"/>
      <c r="K49" s="31" t="s">
        <v>358</v>
      </c>
      <c r="L49" s="32" t="s">
        <v>356</v>
      </c>
      <c r="M49" s="33">
        <v>7</v>
      </c>
      <c r="N49" s="32" t="s">
        <v>380</v>
      </c>
      <c r="O49" s="28">
        <f t="shared" si="12"/>
        <v>7</v>
      </c>
      <c r="P49" s="11"/>
      <c r="Q49" s="31">
        <v>6</v>
      </c>
      <c r="R49" s="32" t="s">
        <v>571</v>
      </c>
      <c r="S49" s="33">
        <v>7</v>
      </c>
      <c r="T49" s="32" t="s">
        <v>374</v>
      </c>
      <c r="U49" s="28">
        <f t="shared" si="13"/>
        <v>13</v>
      </c>
      <c r="V49" s="40"/>
      <c r="W49" s="98">
        <v>5</v>
      </c>
      <c r="X49" s="11"/>
      <c r="Y49" s="73">
        <f t="shared" si="14"/>
        <v>37</v>
      </c>
    </row>
    <row r="50" spans="1:25" ht="12.75">
      <c r="A50" s="121">
        <v>9</v>
      </c>
      <c r="B50" s="64" t="s">
        <v>251</v>
      </c>
      <c r="C50" s="126" t="s">
        <v>264</v>
      </c>
      <c r="D50" s="90"/>
      <c r="E50" s="33">
        <v>9</v>
      </c>
      <c r="F50" s="32" t="s">
        <v>66</v>
      </c>
      <c r="G50" s="33">
        <v>9</v>
      </c>
      <c r="H50" s="32" t="s">
        <v>374</v>
      </c>
      <c r="I50" s="28">
        <f t="shared" si="11"/>
        <v>18</v>
      </c>
      <c r="J50" s="11"/>
      <c r="K50" s="31">
        <v>5</v>
      </c>
      <c r="L50" s="32" t="s">
        <v>62</v>
      </c>
      <c r="M50" s="33">
        <v>6</v>
      </c>
      <c r="N50" s="32" t="s">
        <v>377</v>
      </c>
      <c r="O50" s="28">
        <f t="shared" si="12"/>
        <v>11</v>
      </c>
      <c r="P50" s="11"/>
      <c r="Q50" s="31"/>
      <c r="R50" s="32"/>
      <c r="S50" s="33"/>
      <c r="T50" s="32"/>
      <c r="U50" s="28">
        <f t="shared" si="13"/>
        <v>0</v>
      </c>
      <c r="V50" s="40"/>
      <c r="W50" s="98"/>
      <c r="X50" s="11"/>
      <c r="Y50" s="73">
        <f t="shared" si="14"/>
        <v>29</v>
      </c>
    </row>
    <row r="51" spans="1:25" ht="12.75">
      <c r="A51" s="121">
        <v>10</v>
      </c>
      <c r="B51" s="64" t="s">
        <v>98</v>
      </c>
      <c r="C51" s="126" t="s">
        <v>442</v>
      </c>
      <c r="D51" s="86"/>
      <c r="E51" s="35">
        <v>14</v>
      </c>
      <c r="F51" s="32" t="s">
        <v>61</v>
      </c>
      <c r="G51" s="33">
        <v>9</v>
      </c>
      <c r="H51" s="32" t="s">
        <v>68</v>
      </c>
      <c r="I51" s="28">
        <f t="shared" si="11"/>
        <v>23</v>
      </c>
      <c r="J51" s="17"/>
      <c r="K51" s="34"/>
      <c r="L51" s="32"/>
      <c r="M51" s="33"/>
      <c r="N51" s="32"/>
      <c r="O51" s="28">
        <f t="shared" si="12"/>
        <v>0</v>
      </c>
      <c r="P51" s="11"/>
      <c r="Q51" s="31"/>
      <c r="R51" s="32"/>
      <c r="S51" s="33"/>
      <c r="T51" s="32"/>
      <c r="U51" s="28">
        <f t="shared" si="13"/>
        <v>0</v>
      </c>
      <c r="V51" s="40"/>
      <c r="W51" s="98"/>
      <c r="X51" s="11"/>
      <c r="Y51" s="73">
        <f t="shared" si="14"/>
        <v>23</v>
      </c>
    </row>
    <row r="52" spans="1:25" ht="12.75">
      <c r="A52" s="121">
        <v>11</v>
      </c>
      <c r="B52" s="64" t="s">
        <v>614</v>
      </c>
      <c r="C52" s="134" t="s">
        <v>440</v>
      </c>
      <c r="D52" s="86"/>
      <c r="E52" s="95"/>
      <c r="F52" s="32"/>
      <c r="G52" s="33"/>
      <c r="H52" s="32"/>
      <c r="I52" s="28">
        <f>SUM(E52,G52)</f>
        <v>0</v>
      </c>
      <c r="J52" s="11"/>
      <c r="K52" s="31"/>
      <c r="L52" s="32"/>
      <c r="M52" s="33"/>
      <c r="N52" s="32"/>
      <c r="O52" s="28">
        <f>SUM(K52,M52)</f>
        <v>0</v>
      </c>
      <c r="P52" s="11"/>
      <c r="Q52" s="31">
        <v>9</v>
      </c>
      <c r="R52" s="32" t="s">
        <v>356</v>
      </c>
      <c r="S52" s="33">
        <v>7</v>
      </c>
      <c r="T52" s="32" t="s">
        <v>287</v>
      </c>
      <c r="U52" s="28">
        <f>SUM(Q52,S52)</f>
        <v>16</v>
      </c>
      <c r="V52" s="40"/>
      <c r="W52" s="98"/>
      <c r="X52" s="11"/>
      <c r="Y52" s="73">
        <f t="shared" si="14"/>
        <v>16</v>
      </c>
    </row>
    <row r="53" spans="1:25" ht="12.75">
      <c r="A53" s="121">
        <v>12</v>
      </c>
      <c r="B53" s="64" t="s">
        <v>436</v>
      </c>
      <c r="C53" s="126" t="s">
        <v>264</v>
      </c>
      <c r="D53" s="86"/>
      <c r="E53" s="31"/>
      <c r="F53" s="32"/>
      <c r="G53" s="33"/>
      <c r="H53" s="32"/>
      <c r="I53" s="28">
        <f t="shared" si="11"/>
        <v>0</v>
      </c>
      <c r="J53" s="11"/>
      <c r="K53" s="31">
        <v>7</v>
      </c>
      <c r="L53" s="32" t="s">
        <v>432</v>
      </c>
      <c r="M53" s="33">
        <v>6</v>
      </c>
      <c r="N53" s="32" t="s">
        <v>449</v>
      </c>
      <c r="O53" s="28">
        <f t="shared" si="12"/>
        <v>13</v>
      </c>
      <c r="P53" s="11"/>
      <c r="Q53" s="31"/>
      <c r="R53" s="32"/>
      <c r="S53" s="33"/>
      <c r="T53" s="32"/>
      <c r="U53" s="28">
        <f t="shared" si="13"/>
        <v>0</v>
      </c>
      <c r="V53" s="40"/>
      <c r="W53" s="98"/>
      <c r="X53" s="11"/>
      <c r="Y53" s="73">
        <f t="shared" si="14"/>
        <v>13</v>
      </c>
    </row>
    <row r="54" spans="1:25" ht="12.75">
      <c r="A54" s="121">
        <v>12</v>
      </c>
      <c r="B54" s="64" t="s">
        <v>458</v>
      </c>
      <c r="C54" s="126" t="s">
        <v>459</v>
      </c>
      <c r="D54" s="86"/>
      <c r="E54" s="31"/>
      <c r="F54" s="32"/>
      <c r="G54" s="33"/>
      <c r="H54" s="32"/>
      <c r="I54" s="28">
        <f t="shared" si="11"/>
        <v>0</v>
      </c>
      <c r="J54" s="11"/>
      <c r="K54" s="31">
        <v>6</v>
      </c>
      <c r="L54" s="32" t="s">
        <v>62</v>
      </c>
      <c r="M54" s="33">
        <v>7</v>
      </c>
      <c r="N54" s="32" t="s">
        <v>374</v>
      </c>
      <c r="O54" s="28">
        <f t="shared" si="12"/>
        <v>13</v>
      </c>
      <c r="P54" s="11"/>
      <c r="Q54" s="31"/>
      <c r="R54" s="32"/>
      <c r="S54" s="33"/>
      <c r="T54" s="32"/>
      <c r="U54" s="28">
        <f t="shared" si="13"/>
        <v>0</v>
      </c>
      <c r="V54" s="40"/>
      <c r="W54" s="98"/>
      <c r="X54" s="11"/>
      <c r="Y54" s="73">
        <f>SUM(I54,O54,U54)</f>
        <v>13</v>
      </c>
    </row>
    <row r="55" spans="1:25" ht="12.75">
      <c r="A55" s="77"/>
      <c r="B55" s="3"/>
      <c r="C55" s="77"/>
      <c r="D55" s="77"/>
      <c r="E55" s="3"/>
      <c r="F55" s="4"/>
      <c r="G55" s="1"/>
      <c r="H55" s="4"/>
      <c r="I55" s="5"/>
      <c r="J55" s="1"/>
      <c r="K55" s="3"/>
      <c r="L55" s="4"/>
      <c r="M55" s="3"/>
      <c r="N55" s="4"/>
      <c r="O55" s="5"/>
      <c r="P55" s="1"/>
      <c r="Q55" s="3"/>
      <c r="R55" s="4"/>
      <c r="S55" s="3"/>
      <c r="T55" s="4"/>
      <c r="U55" s="5"/>
      <c r="V55" s="5"/>
      <c r="W55" s="82"/>
      <c r="X55" s="1"/>
      <c r="Y55" s="82"/>
    </row>
    <row r="56" spans="1:25" ht="12.75">
      <c r="A56" s="77"/>
      <c r="B56" s="3"/>
      <c r="C56" s="77"/>
      <c r="D56" s="77"/>
      <c r="E56" s="3"/>
      <c r="F56" s="4"/>
      <c r="G56" s="1"/>
      <c r="H56" s="4"/>
      <c r="I56" s="5"/>
      <c r="J56" s="1"/>
      <c r="K56" s="3"/>
      <c r="L56" s="4"/>
      <c r="M56" s="3"/>
      <c r="N56" s="4"/>
      <c r="O56" s="5"/>
      <c r="P56" s="1"/>
      <c r="Q56" s="3"/>
      <c r="R56" s="4"/>
      <c r="S56" s="3"/>
      <c r="T56" s="4"/>
      <c r="U56" s="5"/>
      <c r="V56" s="5"/>
      <c r="W56" s="82"/>
      <c r="X56" s="1"/>
      <c r="Y56" s="82"/>
    </row>
    <row r="57" spans="1:25" ht="12.75">
      <c r="A57" s="77"/>
      <c r="B57" s="3"/>
      <c r="C57" s="77"/>
      <c r="D57" s="77"/>
      <c r="E57" s="3"/>
      <c r="F57" s="4"/>
      <c r="G57" s="1"/>
      <c r="H57" s="4"/>
      <c r="I57" s="5"/>
      <c r="J57" s="1"/>
      <c r="K57" s="3"/>
      <c r="L57" s="4"/>
      <c r="M57" s="3"/>
      <c r="N57" s="4"/>
      <c r="O57" s="5"/>
      <c r="P57" s="1"/>
      <c r="Q57" s="3"/>
      <c r="R57" s="4"/>
      <c r="S57" s="3"/>
      <c r="T57" s="4"/>
      <c r="U57" s="5"/>
      <c r="V57" s="5"/>
      <c r="W57" s="82"/>
      <c r="X57" s="1"/>
      <c r="Y57" s="82"/>
    </row>
    <row r="58" spans="1:25" ht="12.75">
      <c r="A58" s="77"/>
      <c r="B58" s="3"/>
      <c r="C58" s="77"/>
      <c r="D58" s="77"/>
      <c r="E58" s="3"/>
      <c r="F58" s="4"/>
      <c r="G58" s="1"/>
      <c r="H58" s="4"/>
      <c r="I58" s="5"/>
      <c r="J58" s="1"/>
      <c r="K58" s="3"/>
      <c r="L58" s="4"/>
      <c r="M58" s="3"/>
      <c r="N58" s="4"/>
      <c r="O58" s="5"/>
      <c r="P58" s="1"/>
      <c r="Q58" s="3"/>
      <c r="R58" s="4"/>
      <c r="S58" s="3"/>
      <c r="T58" s="4"/>
      <c r="U58" s="5"/>
      <c r="V58" s="5"/>
      <c r="W58" s="82"/>
      <c r="X58" s="1"/>
      <c r="Y58" s="82"/>
    </row>
    <row r="59" spans="1:25" ht="12.75">
      <c r="A59" s="77"/>
      <c r="B59" s="3"/>
      <c r="C59" s="77"/>
      <c r="D59" s="77"/>
      <c r="E59" s="3"/>
      <c r="F59" s="4"/>
      <c r="G59" s="1"/>
      <c r="H59" s="4"/>
      <c r="I59" s="5"/>
      <c r="J59" s="1"/>
      <c r="K59" s="3"/>
      <c r="L59" s="4"/>
      <c r="M59" s="3"/>
      <c r="N59" s="4"/>
      <c r="O59" s="5"/>
      <c r="P59" s="1"/>
      <c r="Q59" s="3"/>
      <c r="R59" s="4"/>
      <c r="S59" s="3"/>
      <c r="T59" s="4"/>
      <c r="U59" s="5"/>
      <c r="V59" s="5"/>
      <c r="W59" s="82"/>
      <c r="X59" s="1"/>
      <c r="Y59" s="82"/>
    </row>
    <row r="60" spans="1:25" ht="12.75">
      <c r="A60" s="76"/>
      <c r="B60" s="1"/>
      <c r="C60" s="76"/>
      <c r="D60" s="7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3"/>
      <c r="R60" s="4"/>
      <c r="S60" s="3"/>
      <c r="T60" s="4"/>
      <c r="U60" s="5"/>
      <c r="V60" s="5"/>
      <c r="W60" s="82"/>
      <c r="X60" s="1"/>
      <c r="Y60" s="82"/>
    </row>
    <row r="61" spans="1:25" ht="12.75">
      <c r="A61" s="76"/>
      <c r="B61" s="1"/>
      <c r="C61" s="76"/>
      <c r="D61" s="7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3"/>
      <c r="R61" s="4"/>
      <c r="S61" s="3"/>
      <c r="T61" s="4"/>
      <c r="U61" s="5"/>
      <c r="V61" s="5"/>
      <c r="W61" s="82"/>
      <c r="X61" s="1"/>
      <c r="Y61" s="82"/>
    </row>
    <row r="62" spans="1:25" ht="12.75">
      <c r="A62" s="76"/>
      <c r="B62" s="1"/>
      <c r="C62" s="76"/>
      <c r="D62" s="7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3"/>
      <c r="R62" s="4"/>
      <c r="S62" s="3"/>
      <c r="T62" s="4"/>
      <c r="U62" s="5"/>
      <c r="V62" s="5"/>
      <c r="W62" s="82"/>
      <c r="X62" s="1"/>
      <c r="Y62" s="82"/>
    </row>
    <row r="63" spans="1:25" ht="12.75">
      <c r="A63" s="76"/>
      <c r="B63" s="1"/>
      <c r="C63" s="76"/>
      <c r="D63" s="7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76"/>
      <c r="X63" s="1"/>
      <c r="Y63" s="76"/>
    </row>
  </sheetData>
  <sheetProtection password="CC1D" sheet="1" objects="1" scenarios="1" selectLockedCells="1" selectUnlockedCells="1"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" width="4.140625" style="70" customWidth="1"/>
    <col min="2" max="2" width="27.00390625" style="0" customWidth="1"/>
    <col min="3" max="3" width="10.421875" style="70" customWidth="1"/>
    <col min="4" max="4" width="2.7109375" style="70" customWidth="1"/>
    <col min="5" max="5" width="3.421875" style="0" customWidth="1"/>
    <col min="6" max="6" width="4.140625" style="0" customWidth="1"/>
    <col min="7" max="7" width="3.57421875" style="0" customWidth="1"/>
    <col min="8" max="8" width="4.140625" style="0" customWidth="1"/>
    <col min="9" max="9" width="3.28125" style="0" customWidth="1"/>
    <col min="10" max="10" width="2.7109375" style="0" customWidth="1"/>
    <col min="11" max="11" width="3.28125" style="0" customWidth="1"/>
    <col min="12" max="12" width="4.00390625" style="0" customWidth="1"/>
    <col min="13" max="13" width="3.421875" style="0" customWidth="1"/>
    <col min="14" max="14" width="4.00390625" style="0" customWidth="1"/>
    <col min="15" max="15" width="3.421875" style="0" customWidth="1"/>
    <col min="16" max="16" width="2.7109375" style="0" customWidth="1"/>
    <col min="17" max="17" width="3.7109375" style="0" customWidth="1"/>
    <col min="18" max="18" width="4.00390625" style="0" customWidth="1"/>
    <col min="19" max="19" width="3.421875" style="0" customWidth="1"/>
    <col min="20" max="20" width="3.8515625" style="0" customWidth="1"/>
    <col min="21" max="22" width="3.28125" style="0" customWidth="1"/>
    <col min="23" max="23" width="3.28125" style="70" customWidth="1"/>
    <col min="24" max="24" width="2.7109375" style="0" customWidth="1"/>
    <col min="25" max="25" width="7.57421875" style="70" customWidth="1"/>
  </cols>
  <sheetData>
    <row r="1" spans="1:25" ht="12.75">
      <c r="A1" s="72"/>
      <c r="B1" s="12" t="s">
        <v>82</v>
      </c>
      <c r="C1" s="72"/>
      <c r="D1" s="72"/>
      <c r="E1" s="49"/>
      <c r="F1" s="12"/>
      <c r="G1" s="49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49"/>
      <c r="U1" s="11"/>
      <c r="V1" s="11"/>
      <c r="W1" s="68"/>
      <c r="X1" s="11"/>
      <c r="Y1" s="75" t="s">
        <v>48</v>
      </c>
    </row>
    <row r="2" spans="1:25" ht="12.75">
      <c r="A2" s="72"/>
      <c r="B2" s="12" t="s">
        <v>11</v>
      </c>
      <c r="C2" s="69"/>
      <c r="D2" s="6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1"/>
      <c r="V2" s="11"/>
      <c r="W2" s="68"/>
      <c r="X2" s="11"/>
      <c r="Y2" s="68"/>
    </row>
    <row r="3" spans="1:25" ht="13.5" thickBot="1">
      <c r="A3" s="182" t="s">
        <v>3</v>
      </c>
      <c r="B3" s="41" t="s">
        <v>0</v>
      </c>
      <c r="C3" s="19" t="s">
        <v>60</v>
      </c>
      <c r="D3" s="41"/>
      <c r="E3" s="55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 t="s">
        <v>634</v>
      </c>
      <c r="X3" s="11"/>
      <c r="Y3" s="24" t="s">
        <v>31</v>
      </c>
    </row>
    <row r="4" spans="1:27" ht="13.5" thickTop="1">
      <c r="A4" s="122">
        <v>1</v>
      </c>
      <c r="B4" s="64" t="s">
        <v>148</v>
      </c>
      <c r="C4" s="125" t="s">
        <v>149</v>
      </c>
      <c r="D4" s="87"/>
      <c r="E4" s="29">
        <v>14</v>
      </c>
      <c r="F4" s="26" t="s">
        <v>61</v>
      </c>
      <c r="G4" s="30">
        <v>14</v>
      </c>
      <c r="H4" s="26" t="s">
        <v>68</v>
      </c>
      <c r="I4" s="36">
        <f aca="true" t="shared" si="0" ref="I4:I26">SUM(E4,G4)</f>
        <v>28</v>
      </c>
      <c r="J4" s="11"/>
      <c r="K4" s="25">
        <v>9</v>
      </c>
      <c r="L4" s="26" t="s">
        <v>432</v>
      </c>
      <c r="M4" s="27">
        <v>9</v>
      </c>
      <c r="N4" s="26" t="s">
        <v>347</v>
      </c>
      <c r="O4" s="28">
        <f aca="true" t="shared" si="1" ref="O4:O26">SUM(K4,M4)</f>
        <v>18</v>
      </c>
      <c r="P4" s="11"/>
      <c r="Q4" s="29">
        <v>14</v>
      </c>
      <c r="R4" s="26" t="s">
        <v>559</v>
      </c>
      <c r="S4" s="27">
        <v>9</v>
      </c>
      <c r="T4" s="26" t="s">
        <v>630</v>
      </c>
      <c r="U4" s="28">
        <f aca="true" t="shared" si="2" ref="U4:U26">SUM(Q4,S4)</f>
        <v>23</v>
      </c>
      <c r="V4" s="40"/>
      <c r="W4" s="73">
        <v>5</v>
      </c>
      <c r="X4" s="11"/>
      <c r="Y4" s="73">
        <f aca="true" t="shared" si="3" ref="Y4:Y29">SUM(I4,O4,U4,W4)</f>
        <v>74</v>
      </c>
      <c r="AA4" s="120"/>
    </row>
    <row r="5" spans="1:27" ht="12.75">
      <c r="A5" s="121">
        <v>1</v>
      </c>
      <c r="B5" s="64" t="s">
        <v>338</v>
      </c>
      <c r="C5" s="126" t="s">
        <v>264</v>
      </c>
      <c r="D5" s="86"/>
      <c r="E5" s="33">
        <v>9</v>
      </c>
      <c r="F5" s="32" t="s">
        <v>287</v>
      </c>
      <c r="G5" s="35">
        <v>14</v>
      </c>
      <c r="H5" s="32" t="s">
        <v>374</v>
      </c>
      <c r="I5" s="36">
        <f>SUM(E5,G5)</f>
        <v>23</v>
      </c>
      <c r="J5" s="11"/>
      <c r="K5" s="31">
        <v>9</v>
      </c>
      <c r="L5" s="32" t="s">
        <v>62</v>
      </c>
      <c r="M5" s="35">
        <v>14</v>
      </c>
      <c r="N5" s="32" t="s">
        <v>380</v>
      </c>
      <c r="O5" s="28">
        <f>SUM(K5,M5)</f>
        <v>23</v>
      </c>
      <c r="P5" s="11"/>
      <c r="Q5" s="31">
        <v>9</v>
      </c>
      <c r="R5" s="32" t="s">
        <v>377</v>
      </c>
      <c r="S5" s="35">
        <v>14</v>
      </c>
      <c r="T5" s="32" t="s">
        <v>609</v>
      </c>
      <c r="U5" s="28">
        <f>SUM(Q5,S5)</f>
        <v>23</v>
      </c>
      <c r="V5" s="40"/>
      <c r="W5" s="98">
        <v>5</v>
      </c>
      <c r="X5" s="11"/>
      <c r="Y5" s="73">
        <f t="shared" si="3"/>
        <v>74</v>
      </c>
      <c r="AA5" s="120"/>
    </row>
    <row r="6" spans="1:27" ht="12.75">
      <c r="A6" s="121">
        <v>2</v>
      </c>
      <c r="B6" s="64" t="s">
        <v>274</v>
      </c>
      <c r="C6" s="126" t="s">
        <v>149</v>
      </c>
      <c r="D6" s="86"/>
      <c r="E6" s="33">
        <v>9</v>
      </c>
      <c r="F6" s="32" t="s">
        <v>66</v>
      </c>
      <c r="G6" s="33">
        <v>9</v>
      </c>
      <c r="H6" s="32" t="s">
        <v>356</v>
      </c>
      <c r="I6" s="36">
        <f>SUM(E6,G6)</f>
        <v>18</v>
      </c>
      <c r="J6" s="11"/>
      <c r="K6" s="31">
        <v>9</v>
      </c>
      <c r="L6" s="32" t="s">
        <v>449</v>
      </c>
      <c r="M6" s="33">
        <v>9</v>
      </c>
      <c r="N6" s="32" t="s">
        <v>287</v>
      </c>
      <c r="O6" s="28">
        <f>SUM(K6,M6)</f>
        <v>18</v>
      </c>
      <c r="P6" s="11"/>
      <c r="Q6" s="31">
        <v>9</v>
      </c>
      <c r="R6" s="32" t="s">
        <v>591</v>
      </c>
      <c r="S6" s="33">
        <v>9</v>
      </c>
      <c r="T6" s="32" t="s">
        <v>380</v>
      </c>
      <c r="U6" s="28">
        <f>SUM(Q6,S6)</f>
        <v>18</v>
      </c>
      <c r="V6" s="40"/>
      <c r="W6" s="98">
        <v>5</v>
      </c>
      <c r="X6" s="11"/>
      <c r="Y6" s="73">
        <f t="shared" si="3"/>
        <v>59</v>
      </c>
      <c r="AA6" s="120"/>
    </row>
    <row r="7" spans="1:27" ht="12.75">
      <c r="A7" s="121">
        <v>3</v>
      </c>
      <c r="B7" s="64" t="s">
        <v>422</v>
      </c>
      <c r="C7" s="126" t="s">
        <v>194</v>
      </c>
      <c r="D7" s="86"/>
      <c r="E7" s="33">
        <v>7</v>
      </c>
      <c r="F7" s="32" t="s">
        <v>62</v>
      </c>
      <c r="G7" s="33">
        <v>9</v>
      </c>
      <c r="H7" s="32" t="s">
        <v>377</v>
      </c>
      <c r="I7" s="36">
        <f t="shared" si="0"/>
        <v>16</v>
      </c>
      <c r="J7" s="11"/>
      <c r="K7" s="31">
        <v>7</v>
      </c>
      <c r="L7" s="32" t="s">
        <v>287</v>
      </c>
      <c r="M7" s="33">
        <v>9</v>
      </c>
      <c r="N7" s="32" t="s">
        <v>374</v>
      </c>
      <c r="O7" s="28">
        <f t="shared" si="1"/>
        <v>16</v>
      </c>
      <c r="P7" s="11"/>
      <c r="Q7" s="31">
        <v>9</v>
      </c>
      <c r="R7" s="32" t="s">
        <v>571</v>
      </c>
      <c r="S7" s="33">
        <v>7</v>
      </c>
      <c r="T7" s="32" t="s">
        <v>609</v>
      </c>
      <c r="U7" s="28">
        <f t="shared" si="2"/>
        <v>16</v>
      </c>
      <c r="V7" s="40"/>
      <c r="W7" s="98">
        <v>5</v>
      </c>
      <c r="X7" s="11"/>
      <c r="Y7" s="73">
        <f t="shared" si="3"/>
        <v>53</v>
      </c>
      <c r="AA7" s="120"/>
    </row>
    <row r="8" spans="1:27" ht="12.75">
      <c r="A8" s="121">
        <v>4</v>
      </c>
      <c r="B8" s="64" t="s">
        <v>276</v>
      </c>
      <c r="C8" s="126" t="s">
        <v>63</v>
      </c>
      <c r="D8" s="86"/>
      <c r="E8" s="33">
        <v>6</v>
      </c>
      <c r="F8" s="32" t="s">
        <v>66</v>
      </c>
      <c r="G8" s="33">
        <v>6</v>
      </c>
      <c r="H8" s="32" t="s">
        <v>374</v>
      </c>
      <c r="I8" s="36">
        <f t="shared" si="0"/>
        <v>12</v>
      </c>
      <c r="J8" s="11"/>
      <c r="K8" s="31">
        <v>7</v>
      </c>
      <c r="L8" s="32" t="s">
        <v>449</v>
      </c>
      <c r="M8" s="33">
        <v>5</v>
      </c>
      <c r="N8" s="32" t="s">
        <v>287</v>
      </c>
      <c r="O8" s="28">
        <f t="shared" si="1"/>
        <v>12</v>
      </c>
      <c r="P8" s="11"/>
      <c r="Q8" s="31">
        <v>9</v>
      </c>
      <c r="R8" s="32" t="s">
        <v>62</v>
      </c>
      <c r="S8" s="33">
        <v>7</v>
      </c>
      <c r="T8" s="32" t="s">
        <v>356</v>
      </c>
      <c r="U8" s="28">
        <f t="shared" si="2"/>
        <v>16</v>
      </c>
      <c r="V8" s="40"/>
      <c r="W8" s="98">
        <v>5</v>
      </c>
      <c r="X8" s="11"/>
      <c r="Y8" s="73">
        <f t="shared" si="3"/>
        <v>45</v>
      </c>
      <c r="AA8" s="120"/>
    </row>
    <row r="9" spans="1:27" ht="12.75">
      <c r="A9" s="121">
        <v>5</v>
      </c>
      <c r="B9" s="64" t="s">
        <v>414</v>
      </c>
      <c r="C9" s="126" t="s">
        <v>101</v>
      </c>
      <c r="D9" s="86"/>
      <c r="E9" s="33">
        <v>7</v>
      </c>
      <c r="F9" s="32" t="s">
        <v>347</v>
      </c>
      <c r="G9" s="33">
        <v>5</v>
      </c>
      <c r="H9" s="32" t="s">
        <v>377</v>
      </c>
      <c r="I9" s="36">
        <f t="shared" si="0"/>
        <v>12</v>
      </c>
      <c r="J9" s="11"/>
      <c r="K9" s="31">
        <v>6</v>
      </c>
      <c r="L9" s="32" t="s">
        <v>449</v>
      </c>
      <c r="M9" s="33">
        <v>7</v>
      </c>
      <c r="N9" s="32" t="s">
        <v>380</v>
      </c>
      <c r="O9" s="28">
        <f t="shared" si="1"/>
        <v>13</v>
      </c>
      <c r="P9" s="11"/>
      <c r="Q9" s="31">
        <v>7</v>
      </c>
      <c r="R9" s="32" t="s">
        <v>287</v>
      </c>
      <c r="S9" s="33">
        <v>7</v>
      </c>
      <c r="T9" s="32" t="s">
        <v>66</v>
      </c>
      <c r="U9" s="28">
        <f t="shared" si="2"/>
        <v>14</v>
      </c>
      <c r="V9" s="40"/>
      <c r="W9" s="98">
        <v>5</v>
      </c>
      <c r="X9" s="11"/>
      <c r="Y9" s="73">
        <f t="shared" si="3"/>
        <v>44</v>
      </c>
      <c r="AA9" s="120"/>
    </row>
    <row r="10" spans="1:27" ht="12.75">
      <c r="A10" s="121">
        <v>6</v>
      </c>
      <c r="B10" s="64" t="s">
        <v>231</v>
      </c>
      <c r="C10" s="126" t="s">
        <v>184</v>
      </c>
      <c r="D10" s="86"/>
      <c r="E10" s="33">
        <v>5</v>
      </c>
      <c r="F10" s="32" t="s">
        <v>62</v>
      </c>
      <c r="G10" s="33">
        <v>6</v>
      </c>
      <c r="H10" s="32" t="s">
        <v>380</v>
      </c>
      <c r="I10" s="36">
        <f t="shared" si="0"/>
        <v>11</v>
      </c>
      <c r="J10" s="11"/>
      <c r="K10" s="31">
        <v>7</v>
      </c>
      <c r="L10" s="32" t="s">
        <v>66</v>
      </c>
      <c r="M10" s="33">
        <v>7</v>
      </c>
      <c r="N10" s="32" t="s">
        <v>374</v>
      </c>
      <c r="O10" s="28">
        <f t="shared" si="1"/>
        <v>14</v>
      </c>
      <c r="P10" s="11"/>
      <c r="Q10" s="31">
        <v>7</v>
      </c>
      <c r="R10" s="32" t="s">
        <v>377</v>
      </c>
      <c r="S10" s="33">
        <v>5</v>
      </c>
      <c r="T10" s="32" t="s">
        <v>356</v>
      </c>
      <c r="U10" s="28">
        <f t="shared" si="2"/>
        <v>12</v>
      </c>
      <c r="V10" s="40"/>
      <c r="W10" s="98">
        <v>5</v>
      </c>
      <c r="X10" s="11"/>
      <c r="Y10" s="73">
        <f t="shared" si="3"/>
        <v>42</v>
      </c>
      <c r="AA10" s="120"/>
    </row>
    <row r="11" spans="1:27" ht="12.75">
      <c r="A11" s="121">
        <v>7</v>
      </c>
      <c r="B11" s="64" t="s">
        <v>487</v>
      </c>
      <c r="C11" s="126" t="s">
        <v>461</v>
      </c>
      <c r="D11" s="86"/>
      <c r="E11" s="33"/>
      <c r="F11" s="32"/>
      <c r="G11" s="33"/>
      <c r="H11" s="32"/>
      <c r="I11" s="36">
        <f>SUM(E11,G11)</f>
        <v>0</v>
      </c>
      <c r="J11" s="11"/>
      <c r="K11" s="31">
        <v>9</v>
      </c>
      <c r="L11" s="32" t="s">
        <v>66</v>
      </c>
      <c r="M11" s="33">
        <v>9</v>
      </c>
      <c r="N11" s="32" t="s">
        <v>356</v>
      </c>
      <c r="O11" s="28">
        <f>SUM(K11,M11)</f>
        <v>18</v>
      </c>
      <c r="P11" s="11"/>
      <c r="Q11" s="31">
        <v>6</v>
      </c>
      <c r="R11" s="32" t="s">
        <v>571</v>
      </c>
      <c r="S11" s="33">
        <v>7</v>
      </c>
      <c r="T11" s="32" t="s">
        <v>591</v>
      </c>
      <c r="U11" s="28">
        <f>SUM(Q11,S11)</f>
        <v>13</v>
      </c>
      <c r="V11" s="40"/>
      <c r="W11" s="98"/>
      <c r="X11" s="11"/>
      <c r="Y11" s="73">
        <f t="shared" si="3"/>
        <v>31</v>
      </c>
      <c r="AA11" s="120"/>
    </row>
    <row r="12" spans="1:27" ht="12.75">
      <c r="A12" s="121">
        <v>7</v>
      </c>
      <c r="B12" s="64" t="s">
        <v>354</v>
      </c>
      <c r="C12" s="126" t="s">
        <v>221</v>
      </c>
      <c r="D12" s="86"/>
      <c r="E12" s="33">
        <v>9</v>
      </c>
      <c r="F12" s="32" t="s">
        <v>347</v>
      </c>
      <c r="G12" s="33">
        <v>6</v>
      </c>
      <c r="H12" s="32" t="s">
        <v>377</v>
      </c>
      <c r="I12" s="36">
        <f t="shared" si="0"/>
        <v>15</v>
      </c>
      <c r="J12" s="11"/>
      <c r="K12" s="31"/>
      <c r="L12" s="32"/>
      <c r="M12" s="33"/>
      <c r="N12" s="32"/>
      <c r="O12" s="28">
        <f t="shared" si="1"/>
        <v>0</v>
      </c>
      <c r="P12" s="11"/>
      <c r="Q12" s="31">
        <v>7</v>
      </c>
      <c r="R12" s="32" t="s">
        <v>380</v>
      </c>
      <c r="S12" s="33">
        <v>9</v>
      </c>
      <c r="T12" s="32" t="s">
        <v>287</v>
      </c>
      <c r="U12" s="28">
        <f t="shared" si="2"/>
        <v>16</v>
      </c>
      <c r="V12" s="40"/>
      <c r="W12" s="98"/>
      <c r="X12" s="11"/>
      <c r="Y12" s="73">
        <f t="shared" si="3"/>
        <v>31</v>
      </c>
      <c r="AA12" s="120"/>
    </row>
    <row r="13" spans="1:27" ht="12.75">
      <c r="A13" s="121">
        <v>8</v>
      </c>
      <c r="B13" s="64" t="s">
        <v>379</v>
      </c>
      <c r="C13" s="126" t="s">
        <v>233</v>
      </c>
      <c r="D13" s="86"/>
      <c r="E13" s="33">
        <v>4</v>
      </c>
      <c r="F13" s="32" t="s">
        <v>377</v>
      </c>
      <c r="G13" s="33">
        <v>9</v>
      </c>
      <c r="H13" s="32" t="s">
        <v>380</v>
      </c>
      <c r="I13" s="36">
        <f>SUM(E13,G13)</f>
        <v>13</v>
      </c>
      <c r="J13" s="11"/>
      <c r="K13" s="31"/>
      <c r="L13" s="32"/>
      <c r="M13" s="33"/>
      <c r="N13" s="32"/>
      <c r="O13" s="28">
        <f>SUM(K13,M13)</f>
        <v>0</v>
      </c>
      <c r="P13" s="11"/>
      <c r="Q13" s="31">
        <v>7</v>
      </c>
      <c r="R13" s="32" t="s">
        <v>571</v>
      </c>
      <c r="S13" s="33">
        <v>6</v>
      </c>
      <c r="T13" s="32" t="s">
        <v>356</v>
      </c>
      <c r="U13" s="28">
        <f>SUM(Q13,S13)</f>
        <v>13</v>
      </c>
      <c r="V13" s="40"/>
      <c r="W13" s="98"/>
      <c r="X13" s="11"/>
      <c r="Y13" s="73">
        <f t="shared" si="3"/>
        <v>26</v>
      </c>
      <c r="AA13" s="120"/>
    </row>
    <row r="14" spans="1:27" ht="12.75">
      <c r="A14" s="121">
        <v>9</v>
      </c>
      <c r="B14" s="64" t="s">
        <v>152</v>
      </c>
      <c r="C14" s="126" t="s">
        <v>153</v>
      </c>
      <c r="D14" s="86"/>
      <c r="E14" s="33">
        <v>5</v>
      </c>
      <c r="F14" s="32" t="s">
        <v>61</v>
      </c>
      <c r="G14" s="33">
        <v>6</v>
      </c>
      <c r="H14" s="32" t="s">
        <v>287</v>
      </c>
      <c r="I14" s="36">
        <f t="shared" si="0"/>
        <v>11</v>
      </c>
      <c r="J14" s="11"/>
      <c r="K14" s="31"/>
      <c r="L14" s="32"/>
      <c r="M14" s="33"/>
      <c r="N14" s="32"/>
      <c r="O14" s="28">
        <f t="shared" si="1"/>
        <v>0</v>
      </c>
      <c r="P14" s="11"/>
      <c r="Q14" s="31">
        <v>7</v>
      </c>
      <c r="R14" s="32" t="s">
        <v>559</v>
      </c>
      <c r="S14" s="33">
        <v>6</v>
      </c>
      <c r="T14" s="32" t="s">
        <v>380</v>
      </c>
      <c r="U14" s="28">
        <f t="shared" si="2"/>
        <v>13</v>
      </c>
      <c r="V14" s="40"/>
      <c r="W14" s="98"/>
      <c r="X14" s="11"/>
      <c r="Y14" s="73">
        <f t="shared" si="3"/>
        <v>24</v>
      </c>
      <c r="AA14" s="120"/>
    </row>
    <row r="15" spans="1:27" ht="12.75">
      <c r="A15" s="121">
        <v>10</v>
      </c>
      <c r="B15" s="64" t="s">
        <v>230</v>
      </c>
      <c r="C15" s="126" t="s">
        <v>149</v>
      </c>
      <c r="D15" s="86"/>
      <c r="E15" s="33">
        <v>6</v>
      </c>
      <c r="F15" s="32" t="s">
        <v>62</v>
      </c>
      <c r="G15" s="33">
        <v>4</v>
      </c>
      <c r="H15" s="32" t="s">
        <v>374</v>
      </c>
      <c r="I15" s="36">
        <f t="shared" si="0"/>
        <v>10</v>
      </c>
      <c r="J15" s="11"/>
      <c r="K15" s="31"/>
      <c r="L15" s="32"/>
      <c r="M15" s="33"/>
      <c r="N15" s="32"/>
      <c r="O15" s="28">
        <f t="shared" si="1"/>
        <v>0</v>
      </c>
      <c r="P15" s="11"/>
      <c r="Q15" s="31">
        <v>6</v>
      </c>
      <c r="R15" s="32" t="s">
        <v>609</v>
      </c>
      <c r="S15" s="33">
        <v>6</v>
      </c>
      <c r="T15" s="32" t="s">
        <v>66</v>
      </c>
      <c r="U15" s="28">
        <f t="shared" si="2"/>
        <v>12</v>
      </c>
      <c r="V15" s="40"/>
      <c r="W15" s="98"/>
      <c r="X15" s="11"/>
      <c r="Y15" s="73">
        <f t="shared" si="3"/>
        <v>22</v>
      </c>
      <c r="AA15" s="120"/>
    </row>
    <row r="16" spans="1:27" ht="12.75">
      <c r="A16" s="121">
        <v>11</v>
      </c>
      <c r="B16" s="64" t="s">
        <v>229</v>
      </c>
      <c r="C16" s="126" t="s">
        <v>442</v>
      </c>
      <c r="D16" s="86"/>
      <c r="E16" s="35">
        <v>14</v>
      </c>
      <c r="F16" s="32" t="s">
        <v>62</v>
      </c>
      <c r="G16" s="33">
        <v>7</v>
      </c>
      <c r="H16" s="32" t="s">
        <v>374</v>
      </c>
      <c r="I16" s="36">
        <f t="shared" si="0"/>
        <v>21</v>
      </c>
      <c r="J16" s="11"/>
      <c r="K16" s="31"/>
      <c r="L16" s="32"/>
      <c r="M16" s="33"/>
      <c r="N16" s="32"/>
      <c r="O16" s="28">
        <f t="shared" si="1"/>
        <v>0</v>
      </c>
      <c r="P16" s="11"/>
      <c r="Q16" s="31"/>
      <c r="R16" s="32"/>
      <c r="S16" s="33"/>
      <c r="T16" s="32"/>
      <c r="U16" s="28">
        <f t="shared" si="2"/>
        <v>0</v>
      </c>
      <c r="V16" s="40"/>
      <c r="W16" s="98"/>
      <c r="X16" s="11"/>
      <c r="Y16" s="73">
        <f t="shared" si="3"/>
        <v>21</v>
      </c>
      <c r="AA16" s="120"/>
    </row>
    <row r="17" spans="1:27" ht="12.75">
      <c r="A17" s="121">
        <v>11</v>
      </c>
      <c r="B17" s="64" t="s">
        <v>280</v>
      </c>
      <c r="C17" s="126" t="s">
        <v>126</v>
      </c>
      <c r="D17" s="86"/>
      <c r="E17" s="33">
        <v>3</v>
      </c>
      <c r="F17" s="32" t="s">
        <v>66</v>
      </c>
      <c r="G17" s="33">
        <v>5</v>
      </c>
      <c r="H17" s="32" t="s">
        <v>380</v>
      </c>
      <c r="I17" s="36">
        <f>SUM(E17,G17)</f>
        <v>8</v>
      </c>
      <c r="J17" s="11"/>
      <c r="K17" s="31"/>
      <c r="L17" s="32"/>
      <c r="M17" s="33"/>
      <c r="N17" s="32"/>
      <c r="O17" s="28">
        <f>SUM(K17,M17)</f>
        <v>0</v>
      </c>
      <c r="P17" s="11"/>
      <c r="Q17" s="31">
        <v>7</v>
      </c>
      <c r="R17" s="32" t="s">
        <v>62</v>
      </c>
      <c r="S17" s="33">
        <v>6</v>
      </c>
      <c r="T17" s="32" t="s">
        <v>287</v>
      </c>
      <c r="U17" s="28">
        <f>SUM(Q17,S17)</f>
        <v>13</v>
      </c>
      <c r="V17" s="40"/>
      <c r="W17" s="98"/>
      <c r="X17" s="11"/>
      <c r="Y17" s="73">
        <f t="shared" si="3"/>
        <v>21</v>
      </c>
      <c r="AA17" s="120"/>
    </row>
    <row r="18" spans="1:27" ht="12.75">
      <c r="A18" s="121">
        <v>12</v>
      </c>
      <c r="B18" s="64" t="s">
        <v>624</v>
      </c>
      <c r="C18" s="126" t="s">
        <v>303</v>
      </c>
      <c r="D18" s="86"/>
      <c r="E18" s="33"/>
      <c r="F18" s="32"/>
      <c r="G18" s="33"/>
      <c r="H18" s="32"/>
      <c r="I18" s="36">
        <f>SUM(E18,G18)</f>
        <v>0</v>
      </c>
      <c r="J18" s="11"/>
      <c r="K18" s="31"/>
      <c r="L18" s="32"/>
      <c r="M18" s="33"/>
      <c r="N18" s="32"/>
      <c r="O18" s="28">
        <f>SUM(K18,M18)</f>
        <v>0</v>
      </c>
      <c r="P18" s="11"/>
      <c r="Q18" s="31">
        <v>9</v>
      </c>
      <c r="R18" s="32" t="s">
        <v>356</v>
      </c>
      <c r="S18" s="33">
        <v>9</v>
      </c>
      <c r="T18" s="32" t="s">
        <v>66</v>
      </c>
      <c r="U18" s="28">
        <f>SUM(Q18,S18)</f>
        <v>18</v>
      </c>
      <c r="V18" s="40"/>
      <c r="W18" s="98"/>
      <c r="X18" s="11"/>
      <c r="Y18" s="73">
        <f t="shared" si="3"/>
        <v>18</v>
      </c>
      <c r="AA18" s="120"/>
    </row>
    <row r="19" spans="1:27" ht="12.75">
      <c r="A19" s="121">
        <v>13</v>
      </c>
      <c r="B19" s="64" t="s">
        <v>339</v>
      </c>
      <c r="C19" s="126" t="s">
        <v>587</v>
      </c>
      <c r="D19" s="86"/>
      <c r="E19" s="33">
        <v>7</v>
      </c>
      <c r="F19" s="32" t="s">
        <v>287</v>
      </c>
      <c r="G19" s="33">
        <v>7</v>
      </c>
      <c r="H19" s="32" t="s">
        <v>356</v>
      </c>
      <c r="I19" s="36">
        <f t="shared" si="0"/>
        <v>14</v>
      </c>
      <c r="J19" s="11"/>
      <c r="K19" s="31"/>
      <c r="L19" s="32"/>
      <c r="M19" s="33"/>
      <c r="N19" s="32"/>
      <c r="O19" s="28">
        <f t="shared" si="1"/>
        <v>0</v>
      </c>
      <c r="P19" s="11"/>
      <c r="Q19" s="31" t="s">
        <v>382</v>
      </c>
      <c r="R19" s="32" t="s">
        <v>62</v>
      </c>
      <c r="S19" s="33" t="s">
        <v>382</v>
      </c>
      <c r="T19" s="32" t="s">
        <v>377</v>
      </c>
      <c r="U19" s="28">
        <f t="shared" si="2"/>
        <v>0</v>
      </c>
      <c r="V19" s="40"/>
      <c r="W19" s="98"/>
      <c r="X19" s="11"/>
      <c r="Y19" s="73">
        <f t="shared" si="3"/>
        <v>14</v>
      </c>
      <c r="AA19" s="120"/>
    </row>
    <row r="20" spans="1:27" ht="12.75">
      <c r="A20" s="121">
        <v>13</v>
      </c>
      <c r="B20" s="64" t="s">
        <v>150</v>
      </c>
      <c r="C20" s="126" t="s">
        <v>442</v>
      </c>
      <c r="D20" s="86"/>
      <c r="E20" s="33">
        <v>7</v>
      </c>
      <c r="F20" s="32" t="s">
        <v>61</v>
      </c>
      <c r="G20" s="33">
        <v>7</v>
      </c>
      <c r="H20" s="32" t="s">
        <v>377</v>
      </c>
      <c r="I20" s="36">
        <f t="shared" si="0"/>
        <v>14</v>
      </c>
      <c r="J20" s="11"/>
      <c r="K20" s="31" t="s">
        <v>382</v>
      </c>
      <c r="L20" s="32" t="s">
        <v>287</v>
      </c>
      <c r="M20" s="33" t="s">
        <v>382</v>
      </c>
      <c r="N20" s="32" t="s">
        <v>380</v>
      </c>
      <c r="O20" s="28">
        <f t="shared" si="1"/>
        <v>0</v>
      </c>
      <c r="P20" s="11"/>
      <c r="Q20" s="31" t="s">
        <v>382</v>
      </c>
      <c r="R20" s="32" t="s">
        <v>380</v>
      </c>
      <c r="S20" s="33" t="s">
        <v>382</v>
      </c>
      <c r="T20" s="32" t="s">
        <v>287</v>
      </c>
      <c r="U20" s="28">
        <f t="shared" si="2"/>
        <v>0</v>
      </c>
      <c r="V20" s="40"/>
      <c r="W20" s="98"/>
      <c r="X20" s="11"/>
      <c r="Y20" s="73">
        <f t="shared" si="3"/>
        <v>14</v>
      </c>
      <c r="AA20" s="120"/>
    </row>
    <row r="21" spans="1:27" ht="12.75">
      <c r="A21" s="121">
        <v>13</v>
      </c>
      <c r="B21" s="64" t="s">
        <v>278</v>
      </c>
      <c r="C21" s="126" t="s">
        <v>279</v>
      </c>
      <c r="D21" s="86"/>
      <c r="E21" s="33">
        <v>4</v>
      </c>
      <c r="F21" s="32" t="s">
        <v>66</v>
      </c>
      <c r="G21" s="33">
        <v>3</v>
      </c>
      <c r="H21" s="32" t="s">
        <v>377</v>
      </c>
      <c r="I21" s="36">
        <f t="shared" si="0"/>
        <v>7</v>
      </c>
      <c r="J21" s="11"/>
      <c r="K21" s="31" t="s">
        <v>358</v>
      </c>
      <c r="L21" s="32" t="s">
        <v>449</v>
      </c>
      <c r="M21" s="33">
        <v>7</v>
      </c>
      <c r="N21" s="32" t="s">
        <v>356</v>
      </c>
      <c r="O21" s="28">
        <f t="shared" si="1"/>
        <v>7</v>
      </c>
      <c r="P21" s="11"/>
      <c r="Q21" s="31"/>
      <c r="R21" s="32"/>
      <c r="S21" s="33"/>
      <c r="T21" s="32"/>
      <c r="U21" s="28">
        <f t="shared" si="2"/>
        <v>0</v>
      </c>
      <c r="V21" s="40"/>
      <c r="W21" s="98"/>
      <c r="X21" s="11"/>
      <c r="Y21" s="73">
        <f t="shared" si="3"/>
        <v>14</v>
      </c>
      <c r="AA21" s="120"/>
    </row>
    <row r="22" spans="1:27" ht="12.75">
      <c r="A22" s="121">
        <v>13</v>
      </c>
      <c r="B22" s="64" t="s">
        <v>607</v>
      </c>
      <c r="C22" s="126" t="s">
        <v>101</v>
      </c>
      <c r="D22" s="86"/>
      <c r="E22" s="33"/>
      <c r="F22" s="32"/>
      <c r="G22" s="33"/>
      <c r="H22" s="32"/>
      <c r="I22" s="36">
        <f>SUM(E22,G22)</f>
        <v>0</v>
      </c>
      <c r="J22" s="11"/>
      <c r="K22" s="31"/>
      <c r="L22" s="32"/>
      <c r="M22" s="33"/>
      <c r="N22" s="32"/>
      <c r="O22" s="28">
        <f>SUM(K22,M22)</f>
        <v>0</v>
      </c>
      <c r="P22" s="11"/>
      <c r="Q22" s="31">
        <v>5</v>
      </c>
      <c r="R22" s="32" t="s">
        <v>380</v>
      </c>
      <c r="S22" s="33">
        <v>9</v>
      </c>
      <c r="T22" s="32" t="s">
        <v>374</v>
      </c>
      <c r="U22" s="28">
        <f>SUM(Q22,S22)</f>
        <v>14</v>
      </c>
      <c r="V22" s="40"/>
      <c r="W22" s="98"/>
      <c r="X22" s="11"/>
      <c r="Y22" s="73">
        <f t="shared" si="3"/>
        <v>14</v>
      </c>
      <c r="AA22" s="120"/>
    </row>
    <row r="23" spans="1:27" ht="12.75">
      <c r="A23" s="121">
        <v>14</v>
      </c>
      <c r="B23" s="64" t="s">
        <v>275</v>
      </c>
      <c r="C23" s="126" t="s">
        <v>132</v>
      </c>
      <c r="D23" s="86"/>
      <c r="E23" s="33">
        <v>7</v>
      </c>
      <c r="F23" s="32" t="s">
        <v>66</v>
      </c>
      <c r="G23" s="33">
        <v>6</v>
      </c>
      <c r="H23" s="32" t="s">
        <v>356</v>
      </c>
      <c r="I23" s="36">
        <f>SUM(E23,G23)</f>
        <v>13</v>
      </c>
      <c r="J23" s="11"/>
      <c r="K23" s="31" t="s">
        <v>382</v>
      </c>
      <c r="L23" s="32" t="s">
        <v>449</v>
      </c>
      <c r="M23" s="33" t="s">
        <v>382</v>
      </c>
      <c r="N23" s="32" t="s">
        <v>377</v>
      </c>
      <c r="O23" s="28">
        <f>SUM(K23,M23)</f>
        <v>0</v>
      </c>
      <c r="P23" s="11"/>
      <c r="Q23" s="31" t="s">
        <v>382</v>
      </c>
      <c r="R23" s="32" t="s">
        <v>571</v>
      </c>
      <c r="S23" s="33" t="s">
        <v>382</v>
      </c>
      <c r="T23" s="32" t="s">
        <v>287</v>
      </c>
      <c r="U23" s="28">
        <f>SUM(Q23,S23)</f>
        <v>0</v>
      </c>
      <c r="V23" s="40"/>
      <c r="W23" s="98"/>
      <c r="X23" s="11"/>
      <c r="Y23" s="73">
        <f t="shared" si="3"/>
        <v>13</v>
      </c>
      <c r="AA23" s="120"/>
    </row>
    <row r="24" spans="1:27" ht="12.75">
      <c r="A24" s="121">
        <v>14</v>
      </c>
      <c r="B24" s="64" t="s">
        <v>518</v>
      </c>
      <c r="C24" s="126" t="s">
        <v>264</v>
      </c>
      <c r="D24" s="86"/>
      <c r="E24" s="33"/>
      <c r="F24" s="32"/>
      <c r="G24" s="33"/>
      <c r="H24" s="32"/>
      <c r="I24" s="36">
        <f>SUM(E24,G24)</f>
        <v>0</v>
      </c>
      <c r="J24" s="11"/>
      <c r="K24" s="31">
        <v>4</v>
      </c>
      <c r="L24" s="32" t="s">
        <v>287</v>
      </c>
      <c r="M24" s="33">
        <v>9</v>
      </c>
      <c r="N24" s="32" t="s">
        <v>377</v>
      </c>
      <c r="O24" s="28">
        <f>SUM(K24,M24)</f>
        <v>13</v>
      </c>
      <c r="P24" s="11"/>
      <c r="Q24" s="31"/>
      <c r="R24" s="32"/>
      <c r="S24" s="33"/>
      <c r="T24" s="32"/>
      <c r="U24" s="28">
        <f>SUM(Q24,S24)</f>
        <v>0</v>
      </c>
      <c r="V24" s="40"/>
      <c r="W24" s="98"/>
      <c r="X24" s="11"/>
      <c r="Y24" s="73">
        <f t="shared" si="3"/>
        <v>13</v>
      </c>
      <c r="AA24" s="120"/>
    </row>
    <row r="25" spans="1:27" ht="12.75">
      <c r="A25" s="121">
        <v>15</v>
      </c>
      <c r="B25" s="64" t="s">
        <v>277</v>
      </c>
      <c r="C25" s="126" t="s">
        <v>67</v>
      </c>
      <c r="D25" s="86"/>
      <c r="E25" s="33">
        <v>5</v>
      </c>
      <c r="F25" s="32" t="s">
        <v>66</v>
      </c>
      <c r="G25" s="33">
        <v>7</v>
      </c>
      <c r="H25" s="32" t="s">
        <v>380</v>
      </c>
      <c r="I25" s="36">
        <f>SUM(E25,G25)</f>
        <v>12</v>
      </c>
      <c r="J25" s="11"/>
      <c r="K25" s="31" t="s">
        <v>382</v>
      </c>
      <c r="L25" s="32" t="s">
        <v>66</v>
      </c>
      <c r="M25" s="33" t="s">
        <v>382</v>
      </c>
      <c r="N25" s="32" t="s">
        <v>356</v>
      </c>
      <c r="O25" s="28">
        <f>SUM(K25,M25)</f>
        <v>0</v>
      </c>
      <c r="P25" s="11"/>
      <c r="Q25" s="31"/>
      <c r="R25" s="32"/>
      <c r="S25" s="33"/>
      <c r="T25" s="32"/>
      <c r="U25" s="28">
        <f>SUM(Q25,S25)</f>
        <v>0</v>
      </c>
      <c r="V25" s="40"/>
      <c r="W25" s="98"/>
      <c r="X25" s="11"/>
      <c r="Y25" s="73">
        <f t="shared" si="3"/>
        <v>12</v>
      </c>
      <c r="AA25" s="120"/>
    </row>
    <row r="26" spans="1:27" ht="12.75">
      <c r="A26" s="121">
        <v>16</v>
      </c>
      <c r="B26" s="64" t="s">
        <v>151</v>
      </c>
      <c r="C26" s="126" t="s">
        <v>90</v>
      </c>
      <c r="D26" s="86"/>
      <c r="E26" s="33">
        <v>6</v>
      </c>
      <c r="F26" s="32" t="s">
        <v>61</v>
      </c>
      <c r="G26" s="33">
        <v>5</v>
      </c>
      <c r="H26" s="32" t="s">
        <v>356</v>
      </c>
      <c r="I26" s="36">
        <f t="shared" si="0"/>
        <v>11</v>
      </c>
      <c r="J26" s="11"/>
      <c r="K26" s="31"/>
      <c r="L26" s="32"/>
      <c r="M26" s="33"/>
      <c r="N26" s="32"/>
      <c r="O26" s="28">
        <f t="shared" si="1"/>
        <v>0</v>
      </c>
      <c r="P26" s="11"/>
      <c r="Q26" s="31"/>
      <c r="R26" s="32"/>
      <c r="S26" s="33"/>
      <c r="T26" s="32"/>
      <c r="U26" s="28">
        <f t="shared" si="2"/>
        <v>0</v>
      </c>
      <c r="V26" s="40"/>
      <c r="W26" s="98"/>
      <c r="X26" s="11"/>
      <c r="Y26" s="73">
        <f t="shared" si="3"/>
        <v>11</v>
      </c>
      <c r="AA26" s="120"/>
    </row>
    <row r="27" spans="1:25" ht="12.75">
      <c r="A27" s="121">
        <v>17</v>
      </c>
      <c r="B27" s="64" t="s">
        <v>411</v>
      </c>
      <c r="C27" s="126" t="s">
        <v>226</v>
      </c>
      <c r="D27" s="86"/>
      <c r="E27" s="33" t="s">
        <v>382</v>
      </c>
      <c r="F27" s="32" t="s">
        <v>287</v>
      </c>
      <c r="G27" s="33" t="s">
        <v>382</v>
      </c>
      <c r="H27" s="32" t="s">
        <v>356</v>
      </c>
      <c r="I27" s="36">
        <f>SUM(E27,G27)</f>
        <v>0</v>
      </c>
      <c r="J27" s="11"/>
      <c r="K27" s="31"/>
      <c r="L27" s="32"/>
      <c r="M27" s="33"/>
      <c r="N27" s="32"/>
      <c r="O27" s="28">
        <f>SUM(K27,M27)</f>
        <v>0</v>
      </c>
      <c r="P27" s="11"/>
      <c r="Q27" s="31">
        <v>4</v>
      </c>
      <c r="R27" s="32" t="s">
        <v>356</v>
      </c>
      <c r="S27" s="33">
        <v>5</v>
      </c>
      <c r="T27" s="32" t="s">
        <v>287</v>
      </c>
      <c r="U27" s="28">
        <f>SUM(Q27,S27)</f>
        <v>9</v>
      </c>
      <c r="V27" s="40"/>
      <c r="W27" s="98"/>
      <c r="X27" s="11"/>
      <c r="Y27" s="73">
        <f t="shared" si="3"/>
        <v>9</v>
      </c>
    </row>
    <row r="28" spans="1:25" ht="12.75">
      <c r="A28" s="121">
        <v>18</v>
      </c>
      <c r="B28" s="64" t="s">
        <v>517</v>
      </c>
      <c r="C28" s="126" t="s">
        <v>84</v>
      </c>
      <c r="D28" s="86"/>
      <c r="E28" s="33"/>
      <c r="F28" s="32"/>
      <c r="G28" s="33"/>
      <c r="H28" s="32"/>
      <c r="I28" s="36">
        <f>SUM(E28,G28)</f>
        <v>0</v>
      </c>
      <c r="J28" s="11"/>
      <c r="K28" s="31">
        <v>6</v>
      </c>
      <c r="L28" s="32" t="s">
        <v>287</v>
      </c>
      <c r="M28" s="33" t="s">
        <v>382</v>
      </c>
      <c r="N28" s="32" t="s">
        <v>377</v>
      </c>
      <c r="O28" s="28">
        <f>SUM(K28,M28)</f>
        <v>6</v>
      </c>
      <c r="P28" s="11"/>
      <c r="Q28" s="31"/>
      <c r="R28" s="32"/>
      <c r="S28" s="33"/>
      <c r="T28" s="32"/>
      <c r="U28" s="28">
        <f>SUM(Q28,S28)</f>
        <v>0</v>
      </c>
      <c r="V28" s="40"/>
      <c r="W28" s="98"/>
      <c r="X28" s="11"/>
      <c r="Y28" s="73">
        <f t="shared" si="3"/>
        <v>6</v>
      </c>
    </row>
    <row r="29" spans="1:25" ht="12.75">
      <c r="A29" s="121">
        <v>19</v>
      </c>
      <c r="B29" s="64" t="s">
        <v>355</v>
      </c>
      <c r="C29" s="126" t="s">
        <v>171</v>
      </c>
      <c r="D29" s="86"/>
      <c r="E29" s="33" t="s">
        <v>358</v>
      </c>
      <c r="F29" s="32" t="s">
        <v>347</v>
      </c>
      <c r="G29" s="33">
        <v>5</v>
      </c>
      <c r="H29" s="32" t="s">
        <v>374</v>
      </c>
      <c r="I29" s="36">
        <f>SUM(E29,G29)</f>
        <v>5</v>
      </c>
      <c r="J29" s="11"/>
      <c r="K29" s="31"/>
      <c r="L29" s="32"/>
      <c r="M29" s="33"/>
      <c r="N29" s="32"/>
      <c r="O29" s="28">
        <f>SUM(K29,M29)</f>
        <v>0</v>
      </c>
      <c r="P29" s="11"/>
      <c r="Q29" s="31"/>
      <c r="R29" s="32"/>
      <c r="S29" s="33"/>
      <c r="T29" s="32"/>
      <c r="U29" s="28">
        <f>SUM(Q29,S29)</f>
        <v>0</v>
      </c>
      <c r="V29" s="40"/>
      <c r="W29" s="98"/>
      <c r="X29" s="11"/>
      <c r="Y29" s="73">
        <f t="shared" si="3"/>
        <v>5</v>
      </c>
    </row>
    <row r="30" spans="1:25" ht="12.75">
      <c r="A30" s="131"/>
      <c r="B30" s="66"/>
      <c r="C30" s="134"/>
      <c r="D30" s="38"/>
      <c r="E30" s="37"/>
      <c r="F30" s="39"/>
      <c r="G30" s="37"/>
      <c r="H30" s="39"/>
      <c r="I30" s="40"/>
      <c r="J30" s="11"/>
      <c r="K30" s="37"/>
      <c r="L30" s="39"/>
      <c r="M30" s="37"/>
      <c r="N30" s="39"/>
      <c r="O30" s="40"/>
      <c r="P30" s="11"/>
      <c r="Q30" s="37"/>
      <c r="R30" s="39"/>
      <c r="S30" s="37"/>
      <c r="T30" s="39"/>
      <c r="U30" s="40"/>
      <c r="V30" s="40"/>
      <c r="W30" s="74"/>
      <c r="X30" s="11"/>
      <c r="Y30" s="74"/>
    </row>
    <row r="31" spans="1:25" ht="12.75">
      <c r="A31" s="131"/>
      <c r="B31" s="66"/>
      <c r="C31" s="134"/>
      <c r="D31" s="38"/>
      <c r="E31" s="37"/>
      <c r="F31" s="39"/>
      <c r="G31" s="37"/>
      <c r="H31" s="39"/>
      <c r="I31" s="40"/>
      <c r="J31" s="11"/>
      <c r="K31" s="37"/>
      <c r="L31" s="39"/>
      <c r="M31" s="37"/>
      <c r="N31" s="39"/>
      <c r="O31" s="40"/>
      <c r="P31" s="11"/>
      <c r="Q31" s="37"/>
      <c r="R31" s="39"/>
      <c r="S31" s="37"/>
      <c r="T31" s="39"/>
      <c r="U31" s="40"/>
      <c r="V31" s="40"/>
      <c r="W31" s="74"/>
      <c r="X31" s="11"/>
      <c r="Y31" s="74"/>
    </row>
    <row r="32" spans="1:25" ht="12.75">
      <c r="A32" s="131"/>
      <c r="B32" s="66"/>
      <c r="C32" s="134"/>
      <c r="D32" s="38"/>
      <c r="E32" s="37"/>
      <c r="F32" s="39"/>
      <c r="G32" s="37"/>
      <c r="H32" s="39"/>
      <c r="I32" s="40"/>
      <c r="J32" s="11"/>
      <c r="K32" s="37"/>
      <c r="L32" s="39"/>
      <c r="M32" s="37"/>
      <c r="N32" s="39"/>
      <c r="O32" s="40"/>
      <c r="P32" s="11"/>
      <c r="Q32" s="37"/>
      <c r="R32" s="39"/>
      <c r="S32" s="37"/>
      <c r="T32" s="39"/>
      <c r="U32" s="40"/>
      <c r="V32" s="40"/>
      <c r="W32" s="74"/>
      <c r="X32" s="11"/>
      <c r="Y32" s="74"/>
    </row>
    <row r="33" spans="1:25" ht="12.75">
      <c r="A33" s="131"/>
      <c r="B33" s="66"/>
      <c r="C33" s="134"/>
      <c r="D33" s="38"/>
      <c r="E33" s="37"/>
      <c r="F33" s="39"/>
      <c r="G33" s="37"/>
      <c r="H33" s="39"/>
      <c r="I33" s="40"/>
      <c r="J33" s="11"/>
      <c r="K33" s="37"/>
      <c r="L33" s="39"/>
      <c r="M33" s="37"/>
      <c r="N33" s="39"/>
      <c r="O33" s="40"/>
      <c r="P33" s="11"/>
      <c r="Q33" s="37"/>
      <c r="R33" s="39"/>
      <c r="S33" s="37"/>
      <c r="T33" s="39"/>
      <c r="U33" s="40"/>
      <c r="V33" s="40"/>
      <c r="W33" s="74"/>
      <c r="X33" s="11"/>
      <c r="Y33" s="74"/>
    </row>
    <row r="34" spans="1:25" ht="12.75">
      <c r="A34" s="131"/>
      <c r="B34" s="66"/>
      <c r="C34" s="134"/>
      <c r="D34" s="38"/>
      <c r="E34" s="37"/>
      <c r="F34" s="39"/>
      <c r="G34" s="37"/>
      <c r="H34" s="39"/>
      <c r="I34" s="40"/>
      <c r="J34" s="11"/>
      <c r="K34" s="37"/>
      <c r="L34" s="39"/>
      <c r="M34" s="37"/>
      <c r="N34" s="39"/>
      <c r="O34" s="40"/>
      <c r="P34" s="11"/>
      <c r="Q34" s="37"/>
      <c r="R34" s="39"/>
      <c r="S34" s="37"/>
      <c r="T34" s="39"/>
      <c r="U34" s="40"/>
      <c r="V34" s="40"/>
      <c r="W34" s="74"/>
      <c r="X34" s="11"/>
      <c r="Y34" s="74"/>
    </row>
    <row r="35" spans="1:25" ht="12.75">
      <c r="A35" s="131"/>
      <c r="B35" s="66"/>
      <c r="C35" s="134"/>
      <c r="D35" s="38"/>
      <c r="E35" s="37"/>
      <c r="F35" s="39"/>
      <c r="G35" s="37"/>
      <c r="H35" s="39"/>
      <c r="I35" s="40"/>
      <c r="J35" s="11"/>
      <c r="K35" s="37"/>
      <c r="L35" s="39"/>
      <c r="M35" s="37"/>
      <c r="N35" s="39"/>
      <c r="O35" s="40"/>
      <c r="P35" s="11"/>
      <c r="Q35" s="37"/>
      <c r="R35" s="39"/>
      <c r="S35" s="37"/>
      <c r="T35" s="39"/>
      <c r="U35" s="40"/>
      <c r="V35" s="40"/>
      <c r="W35" s="74"/>
      <c r="X35" s="11"/>
      <c r="Y35" s="74"/>
    </row>
    <row r="36" spans="1:25" ht="12.75">
      <c r="A36" s="131"/>
      <c r="B36" s="66"/>
      <c r="C36" s="134"/>
      <c r="D36" s="38"/>
      <c r="E36" s="37"/>
      <c r="F36" s="39"/>
      <c r="G36" s="37"/>
      <c r="H36" s="39"/>
      <c r="I36" s="40"/>
      <c r="J36" s="11"/>
      <c r="K36" s="37"/>
      <c r="L36" s="39"/>
      <c r="M36" s="37"/>
      <c r="N36" s="39"/>
      <c r="O36" s="40"/>
      <c r="P36" s="11"/>
      <c r="Q36" s="37"/>
      <c r="R36" s="39"/>
      <c r="S36" s="37"/>
      <c r="T36" s="39"/>
      <c r="U36" s="40"/>
      <c r="V36" s="40"/>
      <c r="W36" s="74"/>
      <c r="X36" s="11"/>
      <c r="Y36" s="74"/>
    </row>
    <row r="37" spans="1:25" ht="12.75">
      <c r="A37" s="131"/>
      <c r="B37" s="66"/>
      <c r="C37" s="134"/>
      <c r="D37" s="38"/>
      <c r="E37" s="37"/>
      <c r="F37" s="39"/>
      <c r="G37" s="37"/>
      <c r="H37" s="39"/>
      <c r="I37" s="40"/>
      <c r="J37" s="11"/>
      <c r="K37" s="37"/>
      <c r="L37" s="39"/>
      <c r="M37" s="37"/>
      <c r="N37" s="39"/>
      <c r="O37" s="40"/>
      <c r="P37" s="11"/>
      <c r="Q37" s="37"/>
      <c r="R37" s="39"/>
      <c r="S37" s="37"/>
      <c r="T37" s="39"/>
      <c r="U37" s="40"/>
      <c r="V37" s="40"/>
      <c r="W37" s="74"/>
      <c r="X37" s="11"/>
      <c r="Y37" s="74"/>
    </row>
    <row r="38" spans="1:25" ht="12.75">
      <c r="A38" s="137"/>
      <c r="B38" s="66"/>
      <c r="C38" s="134"/>
      <c r="D38" s="38"/>
      <c r="E38" s="37"/>
      <c r="F38" s="39"/>
      <c r="G38" s="37"/>
      <c r="H38" s="39"/>
      <c r="I38" s="40"/>
      <c r="J38" s="11"/>
      <c r="K38" s="37"/>
      <c r="L38" s="39"/>
      <c r="M38" s="37"/>
      <c r="N38" s="39"/>
      <c r="O38" s="40"/>
      <c r="P38" s="11"/>
      <c r="Q38" s="37"/>
      <c r="R38" s="39"/>
      <c r="S38" s="37"/>
      <c r="T38" s="39"/>
      <c r="U38" s="40"/>
      <c r="V38" s="40"/>
      <c r="W38" s="74"/>
      <c r="X38" s="11"/>
      <c r="Y38" s="74"/>
    </row>
    <row r="39" spans="1:25" ht="12.75">
      <c r="A39" s="12" t="s">
        <v>82</v>
      </c>
      <c r="B39" s="72"/>
      <c r="C39" s="72"/>
      <c r="D39" s="49"/>
      <c r="E39" s="12"/>
      <c r="F39" s="49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9"/>
      <c r="T39" s="11"/>
      <c r="U39" s="11"/>
      <c r="V39" s="11"/>
      <c r="W39" s="68"/>
      <c r="Y39" s="75" t="s">
        <v>72</v>
      </c>
    </row>
    <row r="40" spans="1:25" ht="12.75">
      <c r="A40" s="72"/>
      <c r="B40" s="12" t="s">
        <v>24</v>
      </c>
      <c r="C40" s="69"/>
      <c r="D40" s="69"/>
      <c r="E40" s="49"/>
      <c r="F40" s="11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72"/>
      <c r="X40" s="11"/>
      <c r="Y40" s="68"/>
    </row>
    <row r="41" spans="1:25" ht="13.5" thickBot="1">
      <c r="A41" s="18" t="s">
        <v>3</v>
      </c>
      <c r="B41" s="19" t="s">
        <v>0</v>
      </c>
      <c r="C41" s="19" t="s">
        <v>60</v>
      </c>
      <c r="D41" s="19"/>
      <c r="E41" s="20"/>
      <c r="F41" s="21" t="s">
        <v>1</v>
      </c>
      <c r="G41" s="21"/>
      <c r="H41" s="21"/>
      <c r="I41" s="19" t="s">
        <v>4</v>
      </c>
      <c r="J41" s="21"/>
      <c r="K41" s="21"/>
      <c r="L41" s="21" t="s">
        <v>2</v>
      </c>
      <c r="M41" s="21"/>
      <c r="N41" s="21"/>
      <c r="O41" s="19" t="s">
        <v>4</v>
      </c>
      <c r="P41" s="20"/>
      <c r="Q41" s="22"/>
      <c r="R41" s="21" t="s">
        <v>32</v>
      </c>
      <c r="S41" s="21"/>
      <c r="T41" s="21"/>
      <c r="U41" s="19" t="s">
        <v>4</v>
      </c>
      <c r="V41" s="19"/>
      <c r="W41" s="23" t="s">
        <v>634</v>
      </c>
      <c r="X41" s="17"/>
      <c r="Y41" s="24" t="s">
        <v>31</v>
      </c>
    </row>
    <row r="42" spans="1:25" ht="13.5" thickTop="1">
      <c r="A42" s="122">
        <v>1</v>
      </c>
      <c r="B42" s="130" t="s">
        <v>102</v>
      </c>
      <c r="C42" s="125" t="s">
        <v>90</v>
      </c>
      <c r="D42" s="87"/>
      <c r="E42" s="140">
        <v>14</v>
      </c>
      <c r="F42" s="59" t="s">
        <v>61</v>
      </c>
      <c r="G42" s="27">
        <v>9</v>
      </c>
      <c r="H42" s="53" t="s">
        <v>380</v>
      </c>
      <c r="I42" s="36">
        <f aca="true" t="shared" si="4" ref="I42:I49">SUM(E42,G42)</f>
        <v>23</v>
      </c>
      <c r="J42" s="11"/>
      <c r="K42" s="25">
        <v>9</v>
      </c>
      <c r="L42" s="26" t="s">
        <v>287</v>
      </c>
      <c r="M42" s="30">
        <v>14</v>
      </c>
      <c r="N42" s="26" t="s">
        <v>374</v>
      </c>
      <c r="O42" s="28">
        <f aca="true" t="shared" si="5" ref="O42:O49">SUM(K42,M42)</f>
        <v>23</v>
      </c>
      <c r="P42" s="11"/>
      <c r="Q42" s="25">
        <v>9</v>
      </c>
      <c r="R42" s="26" t="s">
        <v>571</v>
      </c>
      <c r="S42" s="27">
        <v>9</v>
      </c>
      <c r="T42" s="26" t="s">
        <v>62</v>
      </c>
      <c r="U42" s="28">
        <f aca="true" t="shared" si="6" ref="U42:U49">SUM(Q42,S42)</f>
        <v>18</v>
      </c>
      <c r="V42" s="40"/>
      <c r="W42" s="73">
        <v>5</v>
      </c>
      <c r="X42" s="11"/>
      <c r="Y42" s="73">
        <f aca="true" t="shared" si="7" ref="Y42:Y53">SUM(I42,O42,U42,W42)</f>
        <v>69</v>
      </c>
    </row>
    <row r="43" spans="1:25" ht="12.75">
      <c r="A43" s="121">
        <v>2</v>
      </c>
      <c r="B43" s="130" t="s">
        <v>103</v>
      </c>
      <c r="C43" s="126" t="s">
        <v>95</v>
      </c>
      <c r="D43" s="87"/>
      <c r="E43" s="31">
        <v>7</v>
      </c>
      <c r="F43" s="32" t="s">
        <v>61</v>
      </c>
      <c r="G43" s="35">
        <v>14</v>
      </c>
      <c r="H43" s="54" t="s">
        <v>68</v>
      </c>
      <c r="I43" s="36">
        <f t="shared" si="4"/>
        <v>21</v>
      </c>
      <c r="J43" s="11"/>
      <c r="K43" s="31">
        <v>9</v>
      </c>
      <c r="L43" s="32" t="s">
        <v>449</v>
      </c>
      <c r="M43" s="35">
        <v>14</v>
      </c>
      <c r="N43" s="32" t="s">
        <v>347</v>
      </c>
      <c r="O43" s="28">
        <f t="shared" si="5"/>
        <v>23</v>
      </c>
      <c r="P43" s="11"/>
      <c r="Q43" s="31">
        <v>9</v>
      </c>
      <c r="R43" s="32" t="s">
        <v>380</v>
      </c>
      <c r="S43" s="33">
        <v>9</v>
      </c>
      <c r="T43" s="32" t="s">
        <v>374</v>
      </c>
      <c r="U43" s="28">
        <f t="shared" si="6"/>
        <v>18</v>
      </c>
      <c r="V43" s="40"/>
      <c r="W43" s="98">
        <v>5</v>
      </c>
      <c r="X43" s="11"/>
      <c r="Y43" s="73">
        <f t="shared" si="7"/>
        <v>67</v>
      </c>
    </row>
    <row r="44" spans="1:25" ht="12.75">
      <c r="A44" s="121">
        <v>3</v>
      </c>
      <c r="B44" s="130" t="s">
        <v>376</v>
      </c>
      <c r="C44" s="126" t="s">
        <v>63</v>
      </c>
      <c r="D44" s="89"/>
      <c r="E44" s="31">
        <v>9</v>
      </c>
      <c r="F44" s="32" t="s">
        <v>374</v>
      </c>
      <c r="G44" s="33">
        <v>7</v>
      </c>
      <c r="H44" s="54" t="s">
        <v>377</v>
      </c>
      <c r="I44" s="36">
        <f>SUM(E44,G44)</f>
        <v>16</v>
      </c>
      <c r="J44" s="11"/>
      <c r="K44" s="31">
        <v>6</v>
      </c>
      <c r="L44" s="32" t="s">
        <v>287</v>
      </c>
      <c r="M44" s="33">
        <v>9</v>
      </c>
      <c r="N44" s="32" t="s">
        <v>380</v>
      </c>
      <c r="O44" s="28">
        <f>SUM(K44,M44)</f>
        <v>15</v>
      </c>
      <c r="P44" s="11"/>
      <c r="Q44" s="31">
        <v>9</v>
      </c>
      <c r="R44" s="32" t="s">
        <v>609</v>
      </c>
      <c r="S44" s="33">
        <v>9</v>
      </c>
      <c r="T44" s="32" t="s">
        <v>347</v>
      </c>
      <c r="U44" s="28">
        <f>SUM(Q44,S44)</f>
        <v>18</v>
      </c>
      <c r="V44" s="40"/>
      <c r="W44" s="98">
        <v>5</v>
      </c>
      <c r="X44" s="11"/>
      <c r="Y44" s="73">
        <f t="shared" si="7"/>
        <v>54</v>
      </c>
    </row>
    <row r="45" spans="1:25" ht="12.75">
      <c r="A45" s="121">
        <v>4</v>
      </c>
      <c r="B45" s="66" t="s">
        <v>252</v>
      </c>
      <c r="C45" s="126" t="s">
        <v>147</v>
      </c>
      <c r="D45" s="89"/>
      <c r="E45" s="31">
        <v>9</v>
      </c>
      <c r="F45" s="32" t="s">
        <v>66</v>
      </c>
      <c r="G45" s="33">
        <v>9</v>
      </c>
      <c r="H45" s="32" t="s">
        <v>377</v>
      </c>
      <c r="I45" s="36">
        <f t="shared" si="4"/>
        <v>18</v>
      </c>
      <c r="J45" s="11"/>
      <c r="K45" s="31">
        <v>9</v>
      </c>
      <c r="L45" s="32" t="s">
        <v>356</v>
      </c>
      <c r="M45" s="33">
        <v>7</v>
      </c>
      <c r="N45" s="32" t="s">
        <v>380</v>
      </c>
      <c r="O45" s="28">
        <f t="shared" si="5"/>
        <v>16</v>
      </c>
      <c r="P45" s="11"/>
      <c r="Q45" s="31">
        <v>7</v>
      </c>
      <c r="R45" s="32" t="s">
        <v>591</v>
      </c>
      <c r="S45" s="33">
        <v>7</v>
      </c>
      <c r="T45" s="32" t="s">
        <v>287</v>
      </c>
      <c r="U45" s="28">
        <f t="shared" si="6"/>
        <v>14</v>
      </c>
      <c r="V45" s="40"/>
      <c r="W45" s="98">
        <v>5</v>
      </c>
      <c r="X45" s="11"/>
      <c r="Y45" s="73">
        <f t="shared" si="7"/>
        <v>53</v>
      </c>
    </row>
    <row r="46" spans="1:25" ht="12.75">
      <c r="A46" s="121">
        <v>4</v>
      </c>
      <c r="B46" s="130" t="s">
        <v>357</v>
      </c>
      <c r="C46" s="126" t="s">
        <v>95</v>
      </c>
      <c r="D46" s="89"/>
      <c r="E46" s="31">
        <v>9</v>
      </c>
      <c r="F46" s="32" t="s">
        <v>356</v>
      </c>
      <c r="G46" s="33">
        <v>7</v>
      </c>
      <c r="H46" s="54" t="s">
        <v>380</v>
      </c>
      <c r="I46" s="36">
        <f t="shared" si="4"/>
        <v>16</v>
      </c>
      <c r="J46" s="11"/>
      <c r="K46" s="31">
        <v>9</v>
      </c>
      <c r="L46" s="32" t="s">
        <v>66</v>
      </c>
      <c r="M46" s="33">
        <v>7</v>
      </c>
      <c r="N46" s="32" t="s">
        <v>287</v>
      </c>
      <c r="O46" s="28">
        <f t="shared" si="5"/>
        <v>16</v>
      </c>
      <c r="P46" s="11"/>
      <c r="Q46" s="31">
        <v>7</v>
      </c>
      <c r="R46" s="32" t="s">
        <v>571</v>
      </c>
      <c r="S46" s="33">
        <v>9</v>
      </c>
      <c r="T46" s="32" t="s">
        <v>591</v>
      </c>
      <c r="U46" s="28">
        <f t="shared" si="6"/>
        <v>16</v>
      </c>
      <c r="V46" s="40"/>
      <c r="W46" s="98">
        <v>5</v>
      </c>
      <c r="X46" s="11"/>
      <c r="Y46" s="73">
        <f t="shared" si="7"/>
        <v>53</v>
      </c>
    </row>
    <row r="47" spans="1:25" ht="12.75">
      <c r="A47" s="121">
        <v>5</v>
      </c>
      <c r="B47" s="130" t="s">
        <v>197</v>
      </c>
      <c r="C47" s="126" t="s">
        <v>442</v>
      </c>
      <c r="D47" s="87"/>
      <c r="E47" s="31">
        <v>9</v>
      </c>
      <c r="F47" s="32" t="s">
        <v>62</v>
      </c>
      <c r="G47" s="33">
        <v>7</v>
      </c>
      <c r="H47" s="54" t="s">
        <v>374</v>
      </c>
      <c r="I47" s="36">
        <f t="shared" si="4"/>
        <v>16</v>
      </c>
      <c r="J47" s="11"/>
      <c r="K47" s="31">
        <v>5</v>
      </c>
      <c r="L47" s="32" t="s">
        <v>287</v>
      </c>
      <c r="M47" s="33">
        <v>6</v>
      </c>
      <c r="N47" s="32" t="s">
        <v>380</v>
      </c>
      <c r="O47" s="28">
        <f t="shared" si="5"/>
        <v>11</v>
      </c>
      <c r="P47" s="11"/>
      <c r="Q47" s="31">
        <v>7</v>
      </c>
      <c r="R47" s="32" t="s">
        <v>609</v>
      </c>
      <c r="S47" s="33"/>
      <c r="T47" s="32"/>
      <c r="U47" s="28">
        <f t="shared" si="6"/>
        <v>7</v>
      </c>
      <c r="V47" s="40"/>
      <c r="W47" s="98">
        <v>5</v>
      </c>
      <c r="X47" s="11"/>
      <c r="Y47" s="73">
        <f t="shared" si="7"/>
        <v>39</v>
      </c>
    </row>
    <row r="48" spans="1:25" ht="12.75">
      <c r="A48" s="121">
        <v>6</v>
      </c>
      <c r="B48" s="66" t="s">
        <v>302</v>
      </c>
      <c r="C48" s="126" t="s">
        <v>303</v>
      </c>
      <c r="D48" s="87"/>
      <c r="E48" s="31">
        <v>9</v>
      </c>
      <c r="F48" s="32" t="s">
        <v>287</v>
      </c>
      <c r="G48" s="33">
        <v>7</v>
      </c>
      <c r="H48" s="54" t="s">
        <v>356</v>
      </c>
      <c r="I48" s="36">
        <f t="shared" si="4"/>
        <v>16</v>
      </c>
      <c r="J48" s="11"/>
      <c r="K48" s="31"/>
      <c r="L48" s="32"/>
      <c r="M48" s="33"/>
      <c r="N48" s="32"/>
      <c r="O48" s="28">
        <f t="shared" si="5"/>
        <v>0</v>
      </c>
      <c r="P48" s="11"/>
      <c r="Q48" s="31"/>
      <c r="R48" s="32"/>
      <c r="S48" s="35"/>
      <c r="T48" s="32"/>
      <c r="U48" s="28">
        <f t="shared" si="6"/>
        <v>0</v>
      </c>
      <c r="V48" s="40"/>
      <c r="W48" s="98"/>
      <c r="X48" s="11"/>
      <c r="Y48" s="73">
        <f t="shared" si="7"/>
        <v>16</v>
      </c>
    </row>
    <row r="49" spans="1:25" ht="12.75">
      <c r="A49" s="121">
        <v>6</v>
      </c>
      <c r="B49" s="130" t="s">
        <v>460</v>
      </c>
      <c r="C49" s="126" t="s">
        <v>461</v>
      </c>
      <c r="D49" s="87"/>
      <c r="E49" s="31"/>
      <c r="F49" s="32"/>
      <c r="G49" s="33"/>
      <c r="H49" s="54"/>
      <c r="I49" s="36">
        <f t="shared" si="4"/>
        <v>0</v>
      </c>
      <c r="J49" s="11"/>
      <c r="K49" s="31">
        <v>9</v>
      </c>
      <c r="L49" s="32" t="s">
        <v>62</v>
      </c>
      <c r="M49" s="33">
        <v>7</v>
      </c>
      <c r="N49" s="32" t="s">
        <v>374</v>
      </c>
      <c r="O49" s="28">
        <f t="shared" si="5"/>
        <v>16</v>
      </c>
      <c r="P49" s="11"/>
      <c r="Q49" s="31"/>
      <c r="R49" s="32"/>
      <c r="S49" s="33"/>
      <c r="T49" s="32"/>
      <c r="U49" s="28">
        <f t="shared" si="6"/>
        <v>0</v>
      </c>
      <c r="V49" s="40"/>
      <c r="W49" s="98"/>
      <c r="X49" s="11"/>
      <c r="Y49" s="73">
        <f t="shared" si="7"/>
        <v>16</v>
      </c>
    </row>
    <row r="50" spans="1:25" ht="12.75">
      <c r="A50" s="121">
        <v>6</v>
      </c>
      <c r="B50" s="130" t="s">
        <v>604</v>
      </c>
      <c r="C50" s="126" t="s">
        <v>465</v>
      </c>
      <c r="D50" s="87"/>
      <c r="E50" s="31"/>
      <c r="F50" s="32"/>
      <c r="G50" s="33"/>
      <c r="H50" s="54"/>
      <c r="I50" s="36">
        <f>SUM(E50,G50)</f>
        <v>0</v>
      </c>
      <c r="J50" s="11"/>
      <c r="K50" s="31"/>
      <c r="L50" s="32"/>
      <c r="M50" s="33"/>
      <c r="N50" s="32"/>
      <c r="O50" s="28">
        <f>SUM(K50,M50)</f>
        <v>0</v>
      </c>
      <c r="P50" s="11"/>
      <c r="Q50" s="31">
        <v>7</v>
      </c>
      <c r="R50" s="32" t="s">
        <v>380</v>
      </c>
      <c r="S50" s="33">
        <v>9</v>
      </c>
      <c r="T50" s="32" t="s">
        <v>287</v>
      </c>
      <c r="U50" s="28">
        <f>SUM(Q50,S50)</f>
        <v>16</v>
      </c>
      <c r="V50" s="40"/>
      <c r="W50" s="98"/>
      <c r="X50" s="11"/>
      <c r="Y50" s="73">
        <f t="shared" si="7"/>
        <v>16</v>
      </c>
    </row>
    <row r="51" spans="1:25" ht="12.75">
      <c r="A51" s="121">
        <v>7</v>
      </c>
      <c r="B51" s="130" t="s">
        <v>564</v>
      </c>
      <c r="C51" s="126" t="s">
        <v>226</v>
      </c>
      <c r="D51" s="87"/>
      <c r="E51" s="31"/>
      <c r="F51" s="32"/>
      <c r="G51" s="33"/>
      <c r="H51" s="54"/>
      <c r="I51" s="36">
        <f>SUM(E51,G51)</f>
        <v>0</v>
      </c>
      <c r="J51" s="11"/>
      <c r="K51" s="31"/>
      <c r="L51" s="32"/>
      <c r="M51" s="33"/>
      <c r="N51" s="32"/>
      <c r="O51" s="28">
        <f>SUM(K51,M51)</f>
        <v>0</v>
      </c>
      <c r="P51" s="11"/>
      <c r="Q51" s="31">
        <v>9</v>
      </c>
      <c r="R51" s="32" t="s">
        <v>559</v>
      </c>
      <c r="S51" s="33">
        <v>6</v>
      </c>
      <c r="T51" s="32" t="s">
        <v>287</v>
      </c>
      <c r="U51" s="28">
        <f>SUM(Q51,S51)</f>
        <v>15</v>
      </c>
      <c r="V51" s="40"/>
      <c r="W51" s="98"/>
      <c r="X51" s="11"/>
      <c r="Y51" s="73">
        <f t="shared" si="7"/>
        <v>15</v>
      </c>
    </row>
    <row r="52" spans="1:25" ht="12.75">
      <c r="A52" s="121">
        <v>8</v>
      </c>
      <c r="B52" s="130" t="s">
        <v>304</v>
      </c>
      <c r="C52" s="126" t="s">
        <v>184</v>
      </c>
      <c r="D52" s="87"/>
      <c r="E52" s="31">
        <v>7</v>
      </c>
      <c r="F52" s="32" t="s">
        <v>287</v>
      </c>
      <c r="G52" s="33" t="s">
        <v>358</v>
      </c>
      <c r="H52" s="54" t="s">
        <v>356</v>
      </c>
      <c r="I52" s="36">
        <f>SUM(E52,G52)</f>
        <v>7</v>
      </c>
      <c r="J52" s="11"/>
      <c r="K52" s="31"/>
      <c r="L52" s="32"/>
      <c r="M52" s="33"/>
      <c r="N52" s="32"/>
      <c r="O52" s="28">
        <f>SUM(K52,M52)</f>
        <v>0</v>
      </c>
      <c r="P52" s="11"/>
      <c r="Q52" s="31"/>
      <c r="R52" s="32"/>
      <c r="S52" s="33"/>
      <c r="T52" s="32"/>
      <c r="U52" s="28">
        <f>SUM(Q52,S52)</f>
        <v>0</v>
      </c>
      <c r="V52" s="40"/>
      <c r="W52" s="98"/>
      <c r="X52" s="11"/>
      <c r="Y52" s="73">
        <f t="shared" si="7"/>
        <v>7</v>
      </c>
    </row>
    <row r="53" spans="1:25" ht="12.75">
      <c r="A53" s="121" t="s">
        <v>71</v>
      </c>
      <c r="B53" s="130" t="s">
        <v>551</v>
      </c>
      <c r="C53" s="126" t="s">
        <v>264</v>
      </c>
      <c r="D53" s="87"/>
      <c r="E53" s="31"/>
      <c r="F53" s="32"/>
      <c r="G53" s="33"/>
      <c r="H53" s="54"/>
      <c r="I53" s="36">
        <f>SUM(E53,G53)</f>
        <v>0</v>
      </c>
      <c r="J53" s="11"/>
      <c r="K53" s="31" t="s">
        <v>382</v>
      </c>
      <c r="L53" s="32" t="s">
        <v>66</v>
      </c>
      <c r="M53" s="33" t="s">
        <v>382</v>
      </c>
      <c r="N53" s="32" t="s">
        <v>380</v>
      </c>
      <c r="O53" s="28">
        <f>SUM(K53,M53)</f>
        <v>0</v>
      </c>
      <c r="P53" s="11"/>
      <c r="Q53" s="31"/>
      <c r="R53" s="32"/>
      <c r="S53" s="33"/>
      <c r="T53" s="32"/>
      <c r="U53" s="28">
        <f>SUM(Q53,S53)</f>
        <v>0</v>
      </c>
      <c r="V53" s="40"/>
      <c r="W53" s="98"/>
      <c r="X53" s="11"/>
      <c r="Y53" s="73">
        <f t="shared" si="7"/>
        <v>0</v>
      </c>
    </row>
    <row r="54" spans="1:25" ht="12.75">
      <c r="A54" s="76"/>
      <c r="B54" s="3"/>
      <c r="C54" s="77"/>
      <c r="D54" s="77"/>
      <c r="E54" s="1"/>
      <c r="F54" s="4"/>
      <c r="G54" s="1"/>
      <c r="H54" s="4"/>
      <c r="I54" s="6"/>
      <c r="J54" s="1"/>
      <c r="K54" s="1"/>
      <c r="L54" s="4"/>
      <c r="M54" s="1"/>
      <c r="N54" s="4"/>
      <c r="O54" s="6"/>
      <c r="P54" s="1"/>
      <c r="Q54" s="1"/>
      <c r="R54" s="1"/>
      <c r="S54" s="1"/>
      <c r="T54" s="1"/>
      <c r="U54" s="1"/>
      <c r="V54" s="1"/>
      <c r="W54" s="76"/>
      <c r="X54" s="1"/>
      <c r="Y54" s="76"/>
    </row>
    <row r="55" spans="1:25" ht="12.75">
      <c r="A55" s="78"/>
      <c r="B55" s="1"/>
      <c r="C55" s="76"/>
      <c r="D55" s="76"/>
      <c r="E55" s="1"/>
      <c r="F55" s="4"/>
      <c r="G55" s="1"/>
      <c r="H55" s="4"/>
      <c r="I55" s="6"/>
      <c r="J55" s="1"/>
      <c r="K55" s="1"/>
      <c r="L55" s="4"/>
      <c r="M55" s="1"/>
      <c r="N55" s="4"/>
      <c r="O55" s="6"/>
      <c r="P55" s="1"/>
      <c r="Q55" s="1"/>
      <c r="R55" s="1"/>
      <c r="S55" s="1"/>
      <c r="T55" s="1"/>
      <c r="U55" s="1"/>
      <c r="V55" s="1"/>
      <c r="W55" s="76"/>
      <c r="X55" s="1"/>
      <c r="Y55" s="76"/>
    </row>
    <row r="56" spans="1:25" ht="12.75">
      <c r="A56" s="78"/>
      <c r="B56" s="1"/>
      <c r="C56" s="76"/>
      <c r="D56" s="76"/>
      <c r="E56" s="1"/>
      <c r="F56" s="4"/>
      <c r="G56" s="1"/>
      <c r="H56" s="4"/>
      <c r="I56" s="6"/>
      <c r="J56" s="1"/>
      <c r="K56" s="1"/>
      <c r="L56" s="4"/>
      <c r="M56" s="1"/>
      <c r="N56" s="4"/>
      <c r="O56" s="6"/>
      <c r="P56" s="1"/>
      <c r="Q56" s="1"/>
      <c r="R56" s="1"/>
      <c r="S56" s="1"/>
      <c r="T56" s="1"/>
      <c r="U56" s="1"/>
      <c r="V56" s="1"/>
      <c r="W56" s="76"/>
      <c r="X56" s="1"/>
      <c r="Y56" s="76"/>
    </row>
    <row r="57" spans="1:25" ht="12.75">
      <c r="A57" s="76"/>
      <c r="B57" s="1"/>
      <c r="C57" s="76"/>
      <c r="D57" s="7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76"/>
      <c r="X57" s="1"/>
      <c r="Y57" s="76"/>
    </row>
    <row r="58" spans="1:25" ht="12.75">
      <c r="A58" s="76"/>
      <c r="B58" s="1"/>
      <c r="C58" s="76"/>
      <c r="D58" s="7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76"/>
      <c r="X58" s="1"/>
      <c r="Y58" s="76"/>
    </row>
    <row r="59" spans="1:25" ht="12.75">
      <c r="A59" s="76"/>
      <c r="B59" s="1"/>
      <c r="C59" s="76"/>
      <c r="D59" s="7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76"/>
      <c r="X59" s="1"/>
      <c r="Y59" s="76"/>
    </row>
    <row r="60" spans="1:25" ht="12.75">
      <c r="A60" s="76"/>
      <c r="B60" s="1"/>
      <c r="C60" s="76"/>
      <c r="D60" s="7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76"/>
      <c r="X60" s="1"/>
      <c r="Y60" s="76"/>
    </row>
  </sheetData>
  <sheetProtection password="CC1D" sheet="1" objects="1" scenarios="1" selectLockedCells="1" selectUnlockedCells="1"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="83" zoomScaleNormal="83" workbookViewId="0" topLeftCell="A1">
      <selection activeCell="A17" sqref="A17:IV17"/>
    </sheetView>
  </sheetViews>
  <sheetFormatPr defaultColWidth="9.140625" defaultRowHeight="12.75"/>
  <cols>
    <col min="1" max="1" width="4.28125" style="70" customWidth="1"/>
    <col min="2" max="2" width="25.7109375" style="0" customWidth="1"/>
    <col min="3" max="3" width="8.28125" style="70" customWidth="1"/>
    <col min="4" max="4" width="2.7109375" style="70" customWidth="1"/>
    <col min="5" max="5" width="3.421875" style="0" customWidth="1"/>
    <col min="6" max="6" width="4.140625" style="0" customWidth="1"/>
    <col min="7" max="7" width="3.421875" style="0" customWidth="1"/>
    <col min="8" max="8" width="4.140625" style="0" customWidth="1"/>
    <col min="9" max="9" width="3.28125" style="0" customWidth="1"/>
    <col min="10" max="10" width="2.7109375" style="0" customWidth="1"/>
    <col min="11" max="11" width="3.7109375" style="0" customWidth="1"/>
    <col min="12" max="12" width="3.8515625" style="0" customWidth="1"/>
    <col min="13" max="13" width="3.421875" style="0" customWidth="1"/>
    <col min="14" max="14" width="4.00390625" style="0" customWidth="1"/>
    <col min="15" max="15" width="3.140625" style="0" customWidth="1"/>
    <col min="16" max="16" width="2.7109375" style="0" customWidth="1"/>
    <col min="17" max="17" width="3.421875" style="0" customWidth="1"/>
    <col min="18" max="18" width="3.8515625" style="0" customWidth="1"/>
    <col min="19" max="19" width="3.421875" style="0" customWidth="1"/>
    <col min="20" max="22" width="4.140625" style="0" customWidth="1"/>
    <col min="23" max="23" width="3.57421875" style="70" customWidth="1"/>
    <col min="24" max="24" width="2.7109375" style="0" customWidth="1"/>
    <col min="25" max="25" width="7.421875" style="70" customWidth="1"/>
  </cols>
  <sheetData>
    <row r="1" spans="1:31" ht="12.75">
      <c r="A1" s="79"/>
      <c r="B1" s="12" t="s">
        <v>82</v>
      </c>
      <c r="C1" s="80"/>
      <c r="D1" s="80"/>
      <c r="E1" s="57"/>
      <c r="F1" s="58"/>
      <c r="G1" s="57"/>
      <c r="H1" s="11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37"/>
      <c r="U1" s="17"/>
      <c r="V1" s="17"/>
      <c r="W1" s="71"/>
      <c r="X1" s="17"/>
      <c r="Y1" s="75" t="s">
        <v>73</v>
      </c>
      <c r="Z1" s="1"/>
      <c r="AA1" s="1"/>
      <c r="AB1" s="1"/>
      <c r="AC1" s="1"/>
      <c r="AD1" s="1"/>
      <c r="AE1" s="1"/>
    </row>
    <row r="2" spans="1:31" ht="12.75">
      <c r="A2" s="79"/>
      <c r="B2" s="12" t="s">
        <v>12</v>
      </c>
      <c r="C2" s="81"/>
      <c r="D2" s="8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37"/>
      <c r="U2" s="17"/>
      <c r="V2" s="17"/>
      <c r="W2" s="71"/>
      <c r="X2" s="17"/>
      <c r="Y2" s="71"/>
      <c r="Z2" s="1"/>
      <c r="AA2" s="1"/>
      <c r="AB2" s="1"/>
      <c r="AC2" s="1"/>
      <c r="AD2" s="1"/>
      <c r="AE2" s="1"/>
    </row>
    <row r="3" spans="1:31" ht="13.5" thickBot="1">
      <c r="A3" s="18" t="s">
        <v>3</v>
      </c>
      <c r="B3" s="19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 t="s">
        <v>634</v>
      </c>
      <c r="X3" s="11"/>
      <c r="Y3" s="24" t="s">
        <v>31</v>
      </c>
      <c r="Z3" s="1"/>
      <c r="AA3" s="1"/>
      <c r="AB3" s="1"/>
      <c r="AC3" s="1"/>
      <c r="AD3" s="1"/>
      <c r="AE3" s="1"/>
    </row>
    <row r="4" spans="1:31" ht="13.5" thickTop="1">
      <c r="A4" s="122">
        <v>1</v>
      </c>
      <c r="B4" s="63" t="s">
        <v>281</v>
      </c>
      <c r="C4" s="125" t="s">
        <v>442</v>
      </c>
      <c r="D4" s="88"/>
      <c r="E4" s="30">
        <v>14</v>
      </c>
      <c r="F4" s="26" t="s">
        <v>66</v>
      </c>
      <c r="G4" s="27">
        <v>9</v>
      </c>
      <c r="H4" s="26" t="s">
        <v>374</v>
      </c>
      <c r="I4" s="28">
        <f aca="true" t="shared" si="0" ref="I4:I11">SUM(E4,G4)</f>
        <v>23</v>
      </c>
      <c r="J4" s="11"/>
      <c r="K4" s="25">
        <v>9</v>
      </c>
      <c r="L4" s="26" t="s">
        <v>449</v>
      </c>
      <c r="M4" s="27">
        <v>9</v>
      </c>
      <c r="N4" s="26" t="s">
        <v>347</v>
      </c>
      <c r="O4" s="28">
        <f aca="true" t="shared" si="1" ref="O4:O11">SUM(K4,M4)</f>
        <v>18</v>
      </c>
      <c r="P4" s="11"/>
      <c r="Q4" s="29">
        <v>14</v>
      </c>
      <c r="R4" s="26" t="s">
        <v>571</v>
      </c>
      <c r="S4" s="27">
        <v>14</v>
      </c>
      <c r="T4" s="26" t="s">
        <v>591</v>
      </c>
      <c r="U4" s="28">
        <f aca="true" t="shared" si="2" ref="U4:U11">SUM(Q4,S4)</f>
        <v>28</v>
      </c>
      <c r="V4" s="40"/>
      <c r="W4" s="73">
        <v>5</v>
      </c>
      <c r="X4" s="11"/>
      <c r="Y4" s="73">
        <f aca="true" t="shared" si="3" ref="Y4:Y14">SUM(I4,O4,U4,W4)</f>
        <v>74</v>
      </c>
      <c r="Z4" s="120"/>
      <c r="AA4" s="1"/>
      <c r="AB4" s="1"/>
      <c r="AC4" s="1"/>
      <c r="AD4" s="1"/>
      <c r="AE4" s="1"/>
    </row>
    <row r="5" spans="1:31" ht="12.75">
      <c r="A5" s="121">
        <v>2</v>
      </c>
      <c r="B5" s="63" t="s">
        <v>154</v>
      </c>
      <c r="C5" s="126" t="s">
        <v>63</v>
      </c>
      <c r="D5" s="86"/>
      <c r="E5" s="33">
        <v>9</v>
      </c>
      <c r="F5" s="32" t="s">
        <v>61</v>
      </c>
      <c r="G5" s="33">
        <v>9</v>
      </c>
      <c r="H5" s="32" t="s">
        <v>380</v>
      </c>
      <c r="I5" s="28">
        <f t="shared" si="0"/>
        <v>18</v>
      </c>
      <c r="J5" s="11"/>
      <c r="K5" s="31">
        <v>9</v>
      </c>
      <c r="L5" s="32" t="s">
        <v>62</v>
      </c>
      <c r="M5" s="33">
        <v>9</v>
      </c>
      <c r="N5" s="32" t="s">
        <v>374</v>
      </c>
      <c r="O5" s="28">
        <f t="shared" si="1"/>
        <v>18</v>
      </c>
      <c r="P5" s="11"/>
      <c r="Q5" s="31">
        <v>7</v>
      </c>
      <c r="R5" s="32" t="s">
        <v>609</v>
      </c>
      <c r="S5" s="33">
        <v>9</v>
      </c>
      <c r="T5" s="32" t="s">
        <v>287</v>
      </c>
      <c r="U5" s="28">
        <f t="shared" si="2"/>
        <v>16</v>
      </c>
      <c r="V5" s="40"/>
      <c r="W5" s="98">
        <v>5</v>
      </c>
      <c r="X5" s="11"/>
      <c r="Y5" s="73">
        <f t="shared" si="3"/>
        <v>57</v>
      </c>
      <c r="Z5" s="120"/>
      <c r="AA5" s="1"/>
      <c r="AB5" s="1"/>
      <c r="AC5" s="1"/>
      <c r="AD5" s="1"/>
      <c r="AE5" s="1"/>
    </row>
    <row r="6" spans="1:31" ht="12.75">
      <c r="A6" s="121">
        <v>2</v>
      </c>
      <c r="B6" s="64" t="s">
        <v>340</v>
      </c>
      <c r="C6" s="126" t="s">
        <v>341</v>
      </c>
      <c r="D6" s="86"/>
      <c r="E6" s="33">
        <v>9</v>
      </c>
      <c r="F6" s="32" t="s">
        <v>287</v>
      </c>
      <c r="G6" s="33">
        <v>9</v>
      </c>
      <c r="H6" s="32" t="s">
        <v>377</v>
      </c>
      <c r="I6" s="28">
        <f t="shared" si="0"/>
        <v>18</v>
      </c>
      <c r="J6" s="11"/>
      <c r="K6" s="31">
        <v>7</v>
      </c>
      <c r="L6" s="32" t="s">
        <v>449</v>
      </c>
      <c r="M6" s="33">
        <v>9</v>
      </c>
      <c r="N6" s="32" t="s">
        <v>380</v>
      </c>
      <c r="O6" s="28">
        <f t="shared" si="1"/>
        <v>16</v>
      </c>
      <c r="P6" s="11"/>
      <c r="Q6" s="31">
        <v>9</v>
      </c>
      <c r="R6" s="32" t="s">
        <v>609</v>
      </c>
      <c r="S6" s="33">
        <v>9</v>
      </c>
      <c r="T6" s="32" t="s">
        <v>374</v>
      </c>
      <c r="U6" s="28">
        <f t="shared" si="2"/>
        <v>18</v>
      </c>
      <c r="V6" s="40"/>
      <c r="W6" s="98">
        <v>5</v>
      </c>
      <c r="X6" s="11"/>
      <c r="Y6" s="73">
        <f t="shared" si="3"/>
        <v>57</v>
      </c>
      <c r="Z6" s="120"/>
      <c r="AA6" s="1"/>
      <c r="AB6" s="1"/>
      <c r="AC6" s="1"/>
      <c r="AD6" s="1"/>
      <c r="AE6" s="1"/>
    </row>
    <row r="7" spans="1:31" ht="12.75">
      <c r="A7" s="121">
        <v>3</v>
      </c>
      <c r="B7" s="64" t="s">
        <v>342</v>
      </c>
      <c r="C7" s="126" t="s">
        <v>95</v>
      </c>
      <c r="D7" s="86"/>
      <c r="E7" s="33">
        <v>7</v>
      </c>
      <c r="F7" s="32" t="s">
        <v>287</v>
      </c>
      <c r="G7" s="33">
        <v>7</v>
      </c>
      <c r="H7" s="32" t="s">
        <v>380</v>
      </c>
      <c r="I7" s="28">
        <f t="shared" si="0"/>
        <v>14</v>
      </c>
      <c r="J7" s="11"/>
      <c r="K7" s="31">
        <v>9</v>
      </c>
      <c r="L7" s="32" t="s">
        <v>432</v>
      </c>
      <c r="M7" s="33">
        <v>9</v>
      </c>
      <c r="N7" s="32" t="s">
        <v>377</v>
      </c>
      <c r="O7" s="28">
        <f t="shared" si="1"/>
        <v>18</v>
      </c>
      <c r="P7" s="11"/>
      <c r="Q7" s="31">
        <v>9</v>
      </c>
      <c r="R7" s="32" t="s">
        <v>62</v>
      </c>
      <c r="S7" s="33">
        <v>9</v>
      </c>
      <c r="T7" s="32" t="s">
        <v>347</v>
      </c>
      <c r="U7" s="28">
        <f t="shared" si="2"/>
        <v>18</v>
      </c>
      <c r="V7" s="40"/>
      <c r="W7" s="98">
        <v>5</v>
      </c>
      <c r="X7" s="11"/>
      <c r="Y7" s="73">
        <f t="shared" si="3"/>
        <v>55</v>
      </c>
      <c r="Z7" s="120"/>
      <c r="AA7" s="1"/>
      <c r="AB7" s="1"/>
      <c r="AC7" s="1"/>
      <c r="AD7" s="1"/>
      <c r="AE7" s="1"/>
    </row>
    <row r="8" spans="1:31" ht="12.75">
      <c r="A8" s="121">
        <v>4</v>
      </c>
      <c r="B8" s="64" t="s">
        <v>415</v>
      </c>
      <c r="C8" s="126" t="s">
        <v>147</v>
      </c>
      <c r="D8" s="86"/>
      <c r="E8" s="33">
        <v>7</v>
      </c>
      <c r="F8" s="32" t="s">
        <v>68</v>
      </c>
      <c r="G8" s="33">
        <v>7</v>
      </c>
      <c r="H8" s="32" t="s">
        <v>347</v>
      </c>
      <c r="I8" s="28">
        <f t="shared" si="0"/>
        <v>14</v>
      </c>
      <c r="J8" s="11"/>
      <c r="K8" s="31">
        <v>7</v>
      </c>
      <c r="L8" s="32" t="s">
        <v>374</v>
      </c>
      <c r="M8" s="33">
        <v>7</v>
      </c>
      <c r="N8" s="32" t="s">
        <v>377</v>
      </c>
      <c r="O8" s="28">
        <f t="shared" si="1"/>
        <v>14</v>
      </c>
      <c r="P8" s="11"/>
      <c r="Q8" s="31">
        <v>9</v>
      </c>
      <c r="R8" s="32" t="s">
        <v>380</v>
      </c>
      <c r="S8" s="33">
        <v>9</v>
      </c>
      <c r="T8" s="32" t="s">
        <v>66</v>
      </c>
      <c r="U8" s="28">
        <f t="shared" si="2"/>
        <v>18</v>
      </c>
      <c r="V8" s="40"/>
      <c r="W8" s="98">
        <v>5</v>
      </c>
      <c r="X8" s="11"/>
      <c r="Y8" s="73">
        <f t="shared" si="3"/>
        <v>51</v>
      </c>
      <c r="Z8" s="120"/>
      <c r="AA8" s="1"/>
      <c r="AB8" s="1"/>
      <c r="AC8" s="1"/>
      <c r="AD8" s="1"/>
      <c r="AE8" s="1"/>
    </row>
    <row r="9" spans="1:31" ht="12.75">
      <c r="A9" s="121">
        <v>5</v>
      </c>
      <c r="B9" s="64" t="s">
        <v>177</v>
      </c>
      <c r="C9" s="126" t="s">
        <v>70</v>
      </c>
      <c r="D9" s="86"/>
      <c r="E9" s="33">
        <v>9</v>
      </c>
      <c r="F9" s="32" t="s">
        <v>68</v>
      </c>
      <c r="G9" s="33">
        <v>9</v>
      </c>
      <c r="H9" s="32" t="s">
        <v>347</v>
      </c>
      <c r="I9" s="28">
        <f t="shared" si="0"/>
        <v>18</v>
      </c>
      <c r="J9" s="11"/>
      <c r="K9" s="31">
        <v>9</v>
      </c>
      <c r="L9" s="32" t="s">
        <v>66</v>
      </c>
      <c r="M9" s="33">
        <v>9</v>
      </c>
      <c r="N9" s="32" t="s">
        <v>356</v>
      </c>
      <c r="O9" s="28">
        <f t="shared" si="1"/>
        <v>18</v>
      </c>
      <c r="P9" s="11"/>
      <c r="Q9" s="31"/>
      <c r="R9" s="32"/>
      <c r="S9" s="33"/>
      <c r="T9" s="32"/>
      <c r="U9" s="28">
        <f t="shared" si="2"/>
        <v>0</v>
      </c>
      <c r="V9" s="40"/>
      <c r="W9" s="98"/>
      <c r="X9" s="11"/>
      <c r="Y9" s="73">
        <f t="shared" si="3"/>
        <v>36</v>
      </c>
      <c r="Z9" s="120"/>
      <c r="AA9" s="1"/>
      <c r="AB9" s="1"/>
      <c r="AC9" s="1"/>
      <c r="AD9" s="1"/>
      <c r="AE9" s="1"/>
    </row>
    <row r="10" spans="1:31" ht="12.75">
      <c r="A10" s="121">
        <v>6</v>
      </c>
      <c r="B10" s="64" t="s">
        <v>232</v>
      </c>
      <c r="C10" s="126" t="s">
        <v>233</v>
      </c>
      <c r="D10" s="86"/>
      <c r="E10" s="33">
        <v>9</v>
      </c>
      <c r="F10" s="32" t="s">
        <v>62</v>
      </c>
      <c r="G10" s="33">
        <v>7</v>
      </c>
      <c r="H10" s="32" t="s">
        <v>377</v>
      </c>
      <c r="I10" s="28">
        <f t="shared" si="0"/>
        <v>16</v>
      </c>
      <c r="J10" s="11"/>
      <c r="K10" s="31"/>
      <c r="L10" s="32"/>
      <c r="M10" s="33"/>
      <c r="N10" s="32"/>
      <c r="O10" s="28">
        <f t="shared" si="1"/>
        <v>0</v>
      </c>
      <c r="P10" s="11"/>
      <c r="Q10" s="31">
        <v>7</v>
      </c>
      <c r="R10" s="32" t="s">
        <v>571</v>
      </c>
      <c r="S10" s="33">
        <v>7</v>
      </c>
      <c r="T10" s="32" t="s">
        <v>287</v>
      </c>
      <c r="U10" s="28">
        <f t="shared" si="2"/>
        <v>14</v>
      </c>
      <c r="V10" s="40"/>
      <c r="W10" s="98"/>
      <c r="X10" s="11"/>
      <c r="Y10" s="73">
        <f t="shared" si="3"/>
        <v>30</v>
      </c>
      <c r="Z10" s="120"/>
      <c r="AA10" s="1"/>
      <c r="AB10" s="1"/>
      <c r="AC10" s="1"/>
      <c r="AD10" s="1"/>
      <c r="AE10" s="1"/>
    </row>
    <row r="11" spans="1:31" ht="12.75">
      <c r="A11" s="121">
        <v>7</v>
      </c>
      <c r="B11" s="64" t="s">
        <v>234</v>
      </c>
      <c r="C11" s="135" t="s">
        <v>126</v>
      </c>
      <c r="D11" s="86"/>
      <c r="E11" s="31">
        <v>7</v>
      </c>
      <c r="F11" s="32" t="s">
        <v>62</v>
      </c>
      <c r="G11" s="31">
        <v>6</v>
      </c>
      <c r="H11" s="32" t="s">
        <v>287</v>
      </c>
      <c r="I11" s="110">
        <f t="shared" si="0"/>
        <v>13</v>
      </c>
      <c r="J11" s="11"/>
      <c r="K11" s="31"/>
      <c r="L11" s="32"/>
      <c r="M11" s="31"/>
      <c r="N11" s="32"/>
      <c r="O11" s="110">
        <f t="shared" si="1"/>
        <v>0</v>
      </c>
      <c r="P11" s="11"/>
      <c r="Q11" s="31">
        <v>9</v>
      </c>
      <c r="R11" s="32" t="s">
        <v>356</v>
      </c>
      <c r="S11" s="31">
        <v>7</v>
      </c>
      <c r="T11" s="32" t="s">
        <v>374</v>
      </c>
      <c r="U11" s="110">
        <f t="shared" si="2"/>
        <v>16</v>
      </c>
      <c r="V11" s="40"/>
      <c r="W11" s="98"/>
      <c r="X11" s="11"/>
      <c r="Y11" s="73">
        <f t="shared" si="3"/>
        <v>29</v>
      </c>
      <c r="Z11" s="120"/>
      <c r="AA11" s="1"/>
      <c r="AB11" s="1"/>
      <c r="AC11" s="1"/>
      <c r="AD11" s="1"/>
      <c r="AE11" s="1"/>
    </row>
    <row r="12" spans="1:31" ht="12.75">
      <c r="A12" s="121">
        <v>8</v>
      </c>
      <c r="B12" s="64" t="s">
        <v>155</v>
      </c>
      <c r="C12" s="135" t="s">
        <v>95</v>
      </c>
      <c r="D12" s="86"/>
      <c r="E12" s="31">
        <v>7</v>
      </c>
      <c r="F12" s="32" t="s">
        <v>61</v>
      </c>
      <c r="G12" s="31">
        <v>6</v>
      </c>
      <c r="H12" s="32" t="s">
        <v>377</v>
      </c>
      <c r="I12" s="110">
        <f>SUM(E12,G12)</f>
        <v>13</v>
      </c>
      <c r="J12" s="11"/>
      <c r="K12" s="31"/>
      <c r="L12" s="32"/>
      <c r="M12" s="31"/>
      <c r="N12" s="32"/>
      <c r="O12" s="110">
        <f>SUM(K12,M12)</f>
        <v>0</v>
      </c>
      <c r="P12" s="11"/>
      <c r="Q12" s="31"/>
      <c r="R12" s="32"/>
      <c r="S12" s="31"/>
      <c r="T12" s="32"/>
      <c r="U12" s="110">
        <f>SUM(Q12,S12)</f>
        <v>0</v>
      </c>
      <c r="V12" s="40"/>
      <c r="W12" s="98"/>
      <c r="X12" s="11"/>
      <c r="Y12" s="73">
        <f t="shared" si="3"/>
        <v>13</v>
      </c>
      <c r="Z12" s="120"/>
      <c r="AA12" s="1"/>
      <c r="AB12" s="1"/>
      <c r="AC12" s="1"/>
      <c r="AD12" s="1"/>
      <c r="AE12" s="1"/>
    </row>
    <row r="13" spans="1:31" ht="12" customHeight="1">
      <c r="A13" s="121">
        <v>8</v>
      </c>
      <c r="B13" s="64" t="s">
        <v>282</v>
      </c>
      <c r="C13" s="135" t="s">
        <v>194</v>
      </c>
      <c r="D13" s="86"/>
      <c r="E13" s="31">
        <v>7</v>
      </c>
      <c r="F13" s="32" t="s">
        <v>66</v>
      </c>
      <c r="G13" s="31">
        <v>6</v>
      </c>
      <c r="H13" s="32" t="s">
        <v>380</v>
      </c>
      <c r="I13" s="110">
        <f>SUM(E13,G13)</f>
        <v>13</v>
      </c>
      <c r="J13" s="11"/>
      <c r="K13" s="31" t="s">
        <v>382</v>
      </c>
      <c r="L13" s="32" t="s">
        <v>287</v>
      </c>
      <c r="M13" s="31" t="s">
        <v>382</v>
      </c>
      <c r="N13" s="32" t="s">
        <v>377</v>
      </c>
      <c r="O13" s="110">
        <f>SUM(K13,M13)</f>
        <v>0</v>
      </c>
      <c r="P13" s="11"/>
      <c r="Q13" s="31" t="s">
        <v>382</v>
      </c>
      <c r="R13" s="32" t="s">
        <v>591</v>
      </c>
      <c r="S13" s="31" t="s">
        <v>382</v>
      </c>
      <c r="T13" s="32" t="s">
        <v>356</v>
      </c>
      <c r="U13" s="110">
        <f>SUM(Q13,S13)</f>
        <v>0</v>
      </c>
      <c r="V13" s="40"/>
      <c r="W13" s="98"/>
      <c r="X13" s="11"/>
      <c r="Y13" s="73">
        <f t="shared" si="3"/>
        <v>13</v>
      </c>
      <c r="Z13" s="120"/>
      <c r="AA13" s="1"/>
      <c r="AB13" s="1"/>
      <c r="AC13" s="1"/>
      <c r="AD13" s="1"/>
      <c r="AE13" s="1"/>
    </row>
    <row r="14" spans="1:31" ht="12" customHeight="1">
      <c r="A14" s="133">
        <v>8</v>
      </c>
      <c r="B14" s="64" t="s">
        <v>412</v>
      </c>
      <c r="C14" s="135" t="s">
        <v>226</v>
      </c>
      <c r="D14" s="86"/>
      <c r="E14" s="31" t="s">
        <v>382</v>
      </c>
      <c r="F14" s="32" t="s">
        <v>287</v>
      </c>
      <c r="G14" s="31" t="s">
        <v>382</v>
      </c>
      <c r="H14" s="32" t="s">
        <v>374</v>
      </c>
      <c r="I14" s="110">
        <f>SUM(E14,G14)</f>
        <v>0</v>
      </c>
      <c r="J14" s="11"/>
      <c r="K14" s="31"/>
      <c r="L14" s="32"/>
      <c r="M14" s="31"/>
      <c r="N14" s="32"/>
      <c r="O14" s="110">
        <f>SUM(K14,M14)</f>
        <v>0</v>
      </c>
      <c r="P14" s="11"/>
      <c r="Q14" s="31">
        <v>7</v>
      </c>
      <c r="R14" s="32" t="s">
        <v>62</v>
      </c>
      <c r="S14" s="31">
        <v>6</v>
      </c>
      <c r="T14" s="32" t="s">
        <v>287</v>
      </c>
      <c r="U14" s="110">
        <f>SUM(Q14,S14)</f>
        <v>13</v>
      </c>
      <c r="V14" s="40"/>
      <c r="W14" s="98"/>
      <c r="X14" s="11"/>
      <c r="Y14" s="73">
        <f t="shared" si="3"/>
        <v>13</v>
      </c>
      <c r="AA14" s="1"/>
      <c r="AB14" s="1"/>
      <c r="AC14" s="1"/>
      <c r="AD14" s="1"/>
      <c r="AE14" s="1"/>
    </row>
    <row r="15" spans="1:31" ht="12.75">
      <c r="A15" s="138"/>
      <c r="B15" s="66"/>
      <c r="C15" s="134"/>
      <c r="D15" s="38"/>
      <c r="E15" s="37"/>
      <c r="F15" s="39"/>
      <c r="G15" s="37"/>
      <c r="H15" s="39"/>
      <c r="I15" s="40"/>
      <c r="J15" s="17"/>
      <c r="K15" s="37"/>
      <c r="L15" s="39"/>
      <c r="M15" s="37"/>
      <c r="N15" s="39"/>
      <c r="O15" s="40"/>
      <c r="P15" s="17"/>
      <c r="Q15" s="37"/>
      <c r="R15" s="39"/>
      <c r="S15" s="37"/>
      <c r="T15" s="39"/>
      <c r="U15" s="40"/>
      <c r="V15" s="40"/>
      <c r="W15" s="74"/>
      <c r="X15" s="17"/>
      <c r="Y15" s="74"/>
      <c r="Z15" s="123"/>
      <c r="AA15" s="1"/>
      <c r="AB15" s="1"/>
      <c r="AC15" s="1"/>
      <c r="AD15" s="1"/>
      <c r="AE15" s="1"/>
    </row>
    <row r="16" spans="1:31" ht="12.75">
      <c r="A16" s="138"/>
      <c r="B16" s="66"/>
      <c r="C16" s="134"/>
      <c r="D16" s="38"/>
      <c r="E16" s="37"/>
      <c r="F16" s="39"/>
      <c r="G16" s="37"/>
      <c r="H16" s="39"/>
      <c r="I16" s="40"/>
      <c r="J16" s="17"/>
      <c r="K16" s="37"/>
      <c r="L16" s="39"/>
      <c r="M16" s="37"/>
      <c r="N16" s="39"/>
      <c r="O16" s="40"/>
      <c r="P16" s="17"/>
      <c r="Q16" s="37"/>
      <c r="R16" s="39"/>
      <c r="S16" s="37"/>
      <c r="T16" s="39"/>
      <c r="U16" s="40"/>
      <c r="V16" s="40"/>
      <c r="W16" s="74"/>
      <c r="X16" s="17"/>
      <c r="Y16" s="74"/>
      <c r="Z16" s="123"/>
      <c r="AA16" s="1"/>
      <c r="AB16" s="1"/>
      <c r="AC16" s="1"/>
      <c r="AD16" s="1"/>
      <c r="AE16" s="1"/>
    </row>
    <row r="17" spans="1:31" ht="12.75">
      <c r="A17" s="68"/>
      <c r="B17" s="12" t="s">
        <v>25</v>
      </c>
      <c r="C17" s="69"/>
      <c r="D17" s="6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7"/>
      <c r="U17" s="17"/>
      <c r="V17" s="17"/>
      <c r="W17" s="71"/>
      <c r="X17" s="17"/>
      <c r="Y17" s="71"/>
      <c r="Z17" s="1"/>
      <c r="AA17" s="1"/>
      <c r="AB17" s="1"/>
      <c r="AC17" s="1"/>
      <c r="AD17" s="1"/>
      <c r="AE17" s="1"/>
    </row>
    <row r="18" spans="1:31" ht="13.5" thickBot="1">
      <c r="A18" s="18" t="s">
        <v>3</v>
      </c>
      <c r="B18" s="19" t="s">
        <v>0</v>
      </c>
      <c r="C18" s="19" t="s">
        <v>60</v>
      </c>
      <c r="D18" s="19"/>
      <c r="E18" s="20"/>
      <c r="F18" s="21" t="s">
        <v>1</v>
      </c>
      <c r="G18" s="21"/>
      <c r="H18" s="21"/>
      <c r="I18" s="19" t="s">
        <v>4</v>
      </c>
      <c r="J18" s="21"/>
      <c r="K18" s="21"/>
      <c r="L18" s="21" t="s">
        <v>2</v>
      </c>
      <c r="M18" s="21"/>
      <c r="N18" s="21"/>
      <c r="O18" s="19" t="s">
        <v>4</v>
      </c>
      <c r="P18" s="20"/>
      <c r="Q18" s="22"/>
      <c r="R18" s="21" t="s">
        <v>32</v>
      </c>
      <c r="S18" s="21"/>
      <c r="T18" s="21"/>
      <c r="U18" s="19" t="s">
        <v>4</v>
      </c>
      <c r="V18" s="19"/>
      <c r="W18" s="23" t="s">
        <v>634</v>
      </c>
      <c r="X18" s="11"/>
      <c r="Y18" s="24" t="s">
        <v>31</v>
      </c>
      <c r="Z18" s="1"/>
      <c r="AA18" s="1"/>
      <c r="AB18" s="1"/>
      <c r="AC18" s="1"/>
      <c r="AD18" s="1"/>
      <c r="AE18" s="1"/>
    </row>
    <row r="19" spans="1:31" ht="13.5" thickTop="1">
      <c r="A19" s="122">
        <v>1</v>
      </c>
      <c r="B19" s="63" t="s">
        <v>359</v>
      </c>
      <c r="C19" s="125" t="s">
        <v>95</v>
      </c>
      <c r="D19" s="87"/>
      <c r="E19" s="29">
        <v>14</v>
      </c>
      <c r="F19" s="26" t="s">
        <v>356</v>
      </c>
      <c r="G19" s="27">
        <v>9</v>
      </c>
      <c r="H19" s="26" t="s">
        <v>377</v>
      </c>
      <c r="I19" s="28">
        <f aca="true" t="shared" si="4" ref="I19:I26">SUM(E19,G19)</f>
        <v>23</v>
      </c>
      <c r="J19" s="11"/>
      <c r="K19" s="29">
        <v>14</v>
      </c>
      <c r="L19" s="26" t="s">
        <v>449</v>
      </c>
      <c r="M19" s="27">
        <v>9</v>
      </c>
      <c r="N19" s="26" t="s">
        <v>287</v>
      </c>
      <c r="O19" s="28">
        <f aca="true" t="shared" si="5" ref="O19:O26">SUM(K19,M19)</f>
        <v>23</v>
      </c>
      <c r="P19" s="11"/>
      <c r="Q19" s="25">
        <v>9</v>
      </c>
      <c r="R19" s="26" t="s">
        <v>571</v>
      </c>
      <c r="S19" s="30">
        <v>14</v>
      </c>
      <c r="T19" s="26" t="s">
        <v>66</v>
      </c>
      <c r="U19" s="28">
        <f aca="true" t="shared" si="6" ref="U19:U26">SUM(Q19,S19)</f>
        <v>23</v>
      </c>
      <c r="V19" s="40"/>
      <c r="W19" s="73">
        <v>5</v>
      </c>
      <c r="X19" s="11"/>
      <c r="Y19" s="73">
        <f aca="true" t="shared" si="7" ref="Y19:Y31">SUM(I19,O19,U19,W19)</f>
        <v>74</v>
      </c>
      <c r="Z19" s="120"/>
      <c r="AA19" s="1"/>
      <c r="AB19" s="1"/>
      <c r="AC19" s="1"/>
      <c r="AD19" s="1"/>
      <c r="AE19" s="1"/>
    </row>
    <row r="20" spans="1:31" ht="12.75">
      <c r="A20" s="121">
        <v>2</v>
      </c>
      <c r="B20" s="63" t="s">
        <v>167</v>
      </c>
      <c r="C20" s="126" t="s">
        <v>63</v>
      </c>
      <c r="D20" s="86"/>
      <c r="E20" s="33">
        <v>9</v>
      </c>
      <c r="F20" s="32" t="s">
        <v>68</v>
      </c>
      <c r="G20" s="33">
        <v>9</v>
      </c>
      <c r="H20" s="32" t="s">
        <v>287</v>
      </c>
      <c r="I20" s="28">
        <f t="shared" si="4"/>
        <v>18</v>
      </c>
      <c r="J20" s="11"/>
      <c r="K20" s="31">
        <v>7</v>
      </c>
      <c r="L20" s="32" t="s">
        <v>449</v>
      </c>
      <c r="M20" s="33">
        <v>9</v>
      </c>
      <c r="N20" s="32" t="s">
        <v>377</v>
      </c>
      <c r="O20" s="28">
        <f t="shared" si="5"/>
        <v>16</v>
      </c>
      <c r="P20" s="11"/>
      <c r="Q20" s="31">
        <v>9</v>
      </c>
      <c r="R20" s="26" t="s">
        <v>591</v>
      </c>
      <c r="S20" s="35">
        <v>14</v>
      </c>
      <c r="T20" s="32" t="s">
        <v>347</v>
      </c>
      <c r="U20" s="28">
        <f t="shared" si="6"/>
        <v>23</v>
      </c>
      <c r="V20" s="40"/>
      <c r="W20" s="98">
        <v>5</v>
      </c>
      <c r="X20" s="11"/>
      <c r="Y20" s="73">
        <f t="shared" si="7"/>
        <v>62</v>
      </c>
      <c r="Z20" s="120"/>
      <c r="AA20" s="1"/>
      <c r="AB20" s="1"/>
      <c r="AC20" s="1"/>
      <c r="AD20" s="1"/>
      <c r="AE20" s="1"/>
    </row>
    <row r="21" spans="1:31" ht="12.75">
      <c r="A21" s="121">
        <v>3</v>
      </c>
      <c r="B21" s="64" t="s">
        <v>198</v>
      </c>
      <c r="C21" s="126" t="s">
        <v>147</v>
      </c>
      <c r="D21" s="86"/>
      <c r="E21" s="33">
        <v>9</v>
      </c>
      <c r="F21" s="32" t="s">
        <v>62</v>
      </c>
      <c r="G21" s="33">
        <v>9</v>
      </c>
      <c r="H21" s="32" t="s">
        <v>374</v>
      </c>
      <c r="I21" s="28">
        <f t="shared" si="4"/>
        <v>18</v>
      </c>
      <c r="J21" s="11"/>
      <c r="K21" s="31">
        <v>7</v>
      </c>
      <c r="L21" s="32" t="s">
        <v>287</v>
      </c>
      <c r="M21" s="33">
        <v>7</v>
      </c>
      <c r="N21" s="32" t="s">
        <v>356</v>
      </c>
      <c r="O21" s="28">
        <f t="shared" si="5"/>
        <v>14</v>
      </c>
      <c r="P21" s="11"/>
      <c r="Q21" s="31">
        <v>9</v>
      </c>
      <c r="R21" s="32" t="s">
        <v>380</v>
      </c>
      <c r="S21" s="33">
        <v>9</v>
      </c>
      <c r="T21" s="32" t="s">
        <v>609</v>
      </c>
      <c r="U21" s="28">
        <f t="shared" si="6"/>
        <v>18</v>
      </c>
      <c r="V21" s="40"/>
      <c r="W21" s="98">
        <v>5</v>
      </c>
      <c r="X21" s="11"/>
      <c r="Y21" s="73">
        <f t="shared" si="7"/>
        <v>55</v>
      </c>
      <c r="Z21" s="120"/>
      <c r="AA21" s="1"/>
      <c r="AB21" s="1"/>
      <c r="AC21" s="1"/>
      <c r="AD21" s="1"/>
      <c r="AE21" s="1"/>
    </row>
    <row r="22" spans="1:31" ht="12.75">
      <c r="A22" s="121">
        <v>4</v>
      </c>
      <c r="B22" s="64" t="s">
        <v>360</v>
      </c>
      <c r="C22" s="126" t="s">
        <v>132</v>
      </c>
      <c r="D22" s="86"/>
      <c r="E22" s="33">
        <v>7</v>
      </c>
      <c r="F22" s="32" t="s">
        <v>356</v>
      </c>
      <c r="G22" s="33">
        <v>7</v>
      </c>
      <c r="H22" s="32" t="s">
        <v>380</v>
      </c>
      <c r="I22" s="28">
        <f>SUM(E22,G22)</f>
        <v>14</v>
      </c>
      <c r="J22" s="11"/>
      <c r="K22" s="31">
        <v>9</v>
      </c>
      <c r="L22" s="32" t="s">
        <v>66</v>
      </c>
      <c r="M22" s="33">
        <v>7</v>
      </c>
      <c r="N22" s="32" t="s">
        <v>374</v>
      </c>
      <c r="O22" s="28">
        <f>SUM(K22,M22)</f>
        <v>16</v>
      </c>
      <c r="P22" s="11"/>
      <c r="Q22" s="31">
        <v>6</v>
      </c>
      <c r="R22" s="32" t="s">
        <v>591</v>
      </c>
      <c r="S22" s="33">
        <v>7</v>
      </c>
      <c r="T22" s="32" t="s">
        <v>287</v>
      </c>
      <c r="U22" s="28">
        <f>SUM(Q22,S22)</f>
        <v>13</v>
      </c>
      <c r="V22" s="40"/>
      <c r="W22" s="98">
        <v>5</v>
      </c>
      <c r="X22" s="11"/>
      <c r="Y22" s="73">
        <f t="shared" si="7"/>
        <v>48</v>
      </c>
      <c r="Z22" s="120"/>
      <c r="AA22" s="1"/>
      <c r="AB22" s="1"/>
      <c r="AC22" s="1"/>
      <c r="AD22" s="1"/>
      <c r="AE22" s="1"/>
    </row>
    <row r="23" spans="1:31" ht="12.75">
      <c r="A23" s="121">
        <v>5</v>
      </c>
      <c r="B23" s="64" t="s">
        <v>106</v>
      </c>
      <c r="C23" s="126" t="s">
        <v>194</v>
      </c>
      <c r="D23" s="86"/>
      <c r="E23" s="33">
        <v>7</v>
      </c>
      <c r="F23" s="32" t="s">
        <v>61</v>
      </c>
      <c r="G23" s="31">
        <v>9</v>
      </c>
      <c r="H23" s="32" t="s">
        <v>66</v>
      </c>
      <c r="I23" s="36">
        <f t="shared" si="4"/>
        <v>16</v>
      </c>
      <c r="J23" s="11"/>
      <c r="K23" s="31" t="s">
        <v>358</v>
      </c>
      <c r="L23" s="32" t="s">
        <v>356</v>
      </c>
      <c r="M23" s="33">
        <v>7</v>
      </c>
      <c r="N23" s="32" t="s">
        <v>380</v>
      </c>
      <c r="O23" s="36">
        <f t="shared" si="5"/>
        <v>7</v>
      </c>
      <c r="P23" s="11"/>
      <c r="Q23" s="31">
        <v>7</v>
      </c>
      <c r="R23" s="32" t="s">
        <v>591</v>
      </c>
      <c r="S23" s="33">
        <v>9</v>
      </c>
      <c r="T23" s="32" t="s">
        <v>287</v>
      </c>
      <c r="U23" s="36">
        <f t="shared" si="6"/>
        <v>16</v>
      </c>
      <c r="V23" s="40"/>
      <c r="W23" s="98">
        <v>5</v>
      </c>
      <c r="X23" s="11"/>
      <c r="Y23" s="73">
        <f t="shared" si="7"/>
        <v>44</v>
      </c>
      <c r="Z23" s="120"/>
      <c r="AA23" s="1"/>
      <c r="AB23" s="1"/>
      <c r="AC23" s="1"/>
      <c r="AD23" s="1"/>
      <c r="AE23" s="1"/>
    </row>
    <row r="24" spans="1:31" ht="12.75">
      <c r="A24" s="121">
        <v>6</v>
      </c>
      <c r="B24" s="64" t="s">
        <v>253</v>
      </c>
      <c r="C24" s="126" t="s">
        <v>132</v>
      </c>
      <c r="D24" s="86"/>
      <c r="E24" s="33">
        <v>6</v>
      </c>
      <c r="F24" s="32" t="s">
        <v>66</v>
      </c>
      <c r="G24" s="27" t="s">
        <v>358</v>
      </c>
      <c r="H24" s="32" t="s">
        <v>377</v>
      </c>
      <c r="I24" s="36">
        <f>SUM(E24,G24)</f>
        <v>6</v>
      </c>
      <c r="J24" s="11"/>
      <c r="K24" s="31">
        <v>7</v>
      </c>
      <c r="L24" s="32" t="s">
        <v>62</v>
      </c>
      <c r="M24" s="33">
        <v>9</v>
      </c>
      <c r="N24" s="32" t="s">
        <v>356</v>
      </c>
      <c r="O24" s="36">
        <f>SUM(K24,M24)</f>
        <v>16</v>
      </c>
      <c r="P24" s="11"/>
      <c r="Q24" s="31">
        <v>7</v>
      </c>
      <c r="R24" s="32" t="s">
        <v>380</v>
      </c>
      <c r="S24" s="33">
        <v>9</v>
      </c>
      <c r="T24" s="32" t="s">
        <v>374</v>
      </c>
      <c r="U24" s="36">
        <f>SUM(Q24,S24)</f>
        <v>16</v>
      </c>
      <c r="V24" s="40"/>
      <c r="W24" s="98">
        <v>5</v>
      </c>
      <c r="X24" s="11"/>
      <c r="Y24" s="73">
        <f t="shared" si="7"/>
        <v>43</v>
      </c>
      <c r="Z24" s="120"/>
      <c r="AA24" s="1"/>
      <c r="AB24" s="1"/>
      <c r="AC24" s="1"/>
      <c r="AD24" s="1"/>
      <c r="AE24" s="1"/>
    </row>
    <row r="25" spans="1:31" ht="12.75">
      <c r="A25" s="121">
        <v>7</v>
      </c>
      <c r="B25" s="64" t="s">
        <v>107</v>
      </c>
      <c r="C25" s="126" t="s">
        <v>95</v>
      </c>
      <c r="D25" s="86"/>
      <c r="E25" s="33">
        <v>6</v>
      </c>
      <c r="F25" s="32" t="s">
        <v>61</v>
      </c>
      <c r="G25" s="27">
        <v>7</v>
      </c>
      <c r="H25" s="32" t="s">
        <v>374</v>
      </c>
      <c r="I25" s="36">
        <f t="shared" si="4"/>
        <v>13</v>
      </c>
      <c r="J25" s="11"/>
      <c r="K25" s="31">
        <v>5</v>
      </c>
      <c r="L25" s="32" t="s">
        <v>62</v>
      </c>
      <c r="M25" s="33">
        <v>4</v>
      </c>
      <c r="N25" s="32" t="s">
        <v>380</v>
      </c>
      <c r="O25" s="36">
        <f t="shared" si="5"/>
        <v>9</v>
      </c>
      <c r="P25" s="11"/>
      <c r="Q25" s="31">
        <v>7</v>
      </c>
      <c r="R25" s="32" t="s">
        <v>559</v>
      </c>
      <c r="S25" s="33">
        <v>7</v>
      </c>
      <c r="T25" s="32" t="s">
        <v>609</v>
      </c>
      <c r="U25" s="36">
        <f t="shared" si="6"/>
        <v>14</v>
      </c>
      <c r="V25" s="40"/>
      <c r="W25" s="98">
        <v>5</v>
      </c>
      <c r="X25" s="11"/>
      <c r="Y25" s="73">
        <f t="shared" si="7"/>
        <v>41</v>
      </c>
      <c r="Z25" s="120"/>
      <c r="AA25" s="1"/>
      <c r="AB25" s="1"/>
      <c r="AC25" s="1"/>
      <c r="AD25" s="1"/>
      <c r="AE25" s="1"/>
    </row>
    <row r="26" spans="1:31" ht="12.75">
      <c r="A26" s="121">
        <v>8</v>
      </c>
      <c r="B26" s="64" t="s">
        <v>104</v>
      </c>
      <c r="C26" s="126" t="s">
        <v>105</v>
      </c>
      <c r="D26" s="86"/>
      <c r="E26" s="35">
        <v>14</v>
      </c>
      <c r="F26" s="32" t="s">
        <v>61</v>
      </c>
      <c r="G26" s="27">
        <v>7</v>
      </c>
      <c r="H26" s="32" t="s">
        <v>66</v>
      </c>
      <c r="I26" s="36">
        <f t="shared" si="4"/>
        <v>21</v>
      </c>
      <c r="J26" s="11"/>
      <c r="K26" s="31">
        <v>9</v>
      </c>
      <c r="L26" s="32" t="s">
        <v>432</v>
      </c>
      <c r="M26" s="35">
        <v>6</v>
      </c>
      <c r="N26" s="32" t="s">
        <v>380</v>
      </c>
      <c r="O26" s="36">
        <f t="shared" si="5"/>
        <v>15</v>
      </c>
      <c r="P26" s="11"/>
      <c r="Q26" s="31"/>
      <c r="R26" s="32"/>
      <c r="S26" s="35"/>
      <c r="T26" s="32"/>
      <c r="U26" s="36">
        <f t="shared" si="6"/>
        <v>0</v>
      </c>
      <c r="V26" s="40"/>
      <c r="W26" s="98"/>
      <c r="X26" s="11"/>
      <c r="Y26" s="73">
        <f t="shared" si="7"/>
        <v>36</v>
      </c>
      <c r="Z26" s="120"/>
      <c r="AA26" s="1"/>
      <c r="AB26" s="1"/>
      <c r="AC26" s="1"/>
      <c r="AD26" s="1"/>
      <c r="AE26" s="1"/>
    </row>
    <row r="27" spans="1:31" ht="12.75">
      <c r="A27" s="121">
        <v>9</v>
      </c>
      <c r="B27" s="64" t="s">
        <v>527</v>
      </c>
      <c r="C27" s="126" t="s">
        <v>95</v>
      </c>
      <c r="D27" s="86"/>
      <c r="E27" s="33"/>
      <c r="F27" s="32"/>
      <c r="G27" s="27"/>
      <c r="H27" s="32"/>
      <c r="I27" s="36">
        <f>SUM(E27,G27)</f>
        <v>0</v>
      </c>
      <c r="J27" s="11"/>
      <c r="K27" s="31">
        <v>9</v>
      </c>
      <c r="L27" s="32" t="s">
        <v>62</v>
      </c>
      <c r="M27" s="33">
        <v>9</v>
      </c>
      <c r="N27" s="32" t="s">
        <v>380</v>
      </c>
      <c r="O27" s="36">
        <f>SUM(K27,M27)</f>
        <v>18</v>
      </c>
      <c r="P27" s="11"/>
      <c r="Q27" s="31">
        <v>9</v>
      </c>
      <c r="R27" s="32" t="s">
        <v>559</v>
      </c>
      <c r="S27" s="33">
        <v>7</v>
      </c>
      <c r="T27" s="32" t="s">
        <v>571</v>
      </c>
      <c r="U27" s="36">
        <f>SUM(Q27,S27)</f>
        <v>16</v>
      </c>
      <c r="V27" s="40"/>
      <c r="W27" s="98"/>
      <c r="X27" s="11"/>
      <c r="Y27" s="73">
        <f t="shared" si="7"/>
        <v>34</v>
      </c>
      <c r="Z27" s="120"/>
      <c r="AA27" s="1"/>
      <c r="AB27" s="1"/>
      <c r="AC27" s="1"/>
      <c r="AD27" s="1"/>
      <c r="AE27" s="1"/>
    </row>
    <row r="28" spans="1:31" ht="12.75">
      <c r="A28" s="121">
        <v>10</v>
      </c>
      <c r="B28" s="64" t="s">
        <v>361</v>
      </c>
      <c r="C28" s="126" t="s">
        <v>63</v>
      </c>
      <c r="D28" s="86"/>
      <c r="E28" s="33">
        <v>6</v>
      </c>
      <c r="F28" s="32" t="s">
        <v>356</v>
      </c>
      <c r="G28" s="27">
        <v>9</v>
      </c>
      <c r="H28" s="32" t="s">
        <v>380</v>
      </c>
      <c r="I28" s="36">
        <f>SUM(E28,G28)</f>
        <v>15</v>
      </c>
      <c r="J28" s="11"/>
      <c r="K28" s="31">
        <v>6</v>
      </c>
      <c r="L28" s="32" t="s">
        <v>62</v>
      </c>
      <c r="M28" s="33">
        <v>7</v>
      </c>
      <c r="N28" s="32" t="s">
        <v>66</v>
      </c>
      <c r="O28" s="36">
        <f>SUM(K28,M28)</f>
        <v>13</v>
      </c>
      <c r="P28" s="11"/>
      <c r="Q28" s="31"/>
      <c r="R28" s="32"/>
      <c r="S28" s="33"/>
      <c r="T28" s="32"/>
      <c r="U28" s="36">
        <f>SUM(Q28,S28)</f>
        <v>0</v>
      </c>
      <c r="V28" s="40"/>
      <c r="W28" s="98"/>
      <c r="X28" s="11"/>
      <c r="Y28" s="73">
        <f t="shared" si="7"/>
        <v>28</v>
      </c>
      <c r="Z28" s="101"/>
      <c r="AA28" s="1"/>
      <c r="AB28" s="1"/>
      <c r="AC28" s="1"/>
      <c r="AD28" s="1"/>
      <c r="AE28" s="1"/>
    </row>
    <row r="29" spans="1:31" ht="12.75">
      <c r="A29" s="149">
        <v>11</v>
      </c>
      <c r="B29" s="64" t="s">
        <v>437</v>
      </c>
      <c r="C29" s="126" t="s">
        <v>90</v>
      </c>
      <c r="D29" s="86"/>
      <c r="E29" s="33"/>
      <c r="F29" s="32"/>
      <c r="G29" s="27"/>
      <c r="H29" s="32"/>
      <c r="I29" s="36">
        <f>SUM(E29,G29)</f>
        <v>0</v>
      </c>
      <c r="J29" s="11"/>
      <c r="K29" s="31">
        <v>7</v>
      </c>
      <c r="L29" s="32" t="s">
        <v>432</v>
      </c>
      <c r="M29" s="33">
        <v>9</v>
      </c>
      <c r="N29" s="32" t="s">
        <v>374</v>
      </c>
      <c r="O29" s="36">
        <f>SUM(K29,M29)</f>
        <v>16</v>
      </c>
      <c r="P29" s="11"/>
      <c r="Q29" s="31"/>
      <c r="R29" s="32"/>
      <c r="S29" s="33"/>
      <c r="T29" s="32"/>
      <c r="U29" s="36">
        <f>SUM(Q29,S29)</f>
        <v>0</v>
      </c>
      <c r="V29" s="40"/>
      <c r="W29" s="98"/>
      <c r="X29" s="11"/>
      <c r="Y29" s="73">
        <f t="shared" si="7"/>
        <v>16</v>
      </c>
      <c r="Z29" s="155"/>
      <c r="AA29" s="1"/>
      <c r="AB29" s="1"/>
      <c r="AC29" s="1"/>
      <c r="AD29" s="1"/>
      <c r="AE29" s="1"/>
    </row>
    <row r="30" spans="1:31" ht="12.75">
      <c r="A30" s="149">
        <v>12</v>
      </c>
      <c r="B30" s="64" t="s">
        <v>565</v>
      </c>
      <c r="C30" s="126" t="s">
        <v>226</v>
      </c>
      <c r="D30" s="86"/>
      <c r="E30" s="33"/>
      <c r="F30" s="32"/>
      <c r="G30" s="27"/>
      <c r="H30" s="32"/>
      <c r="I30" s="36">
        <f>SUM(E30,G30)</f>
        <v>0</v>
      </c>
      <c r="J30" s="11"/>
      <c r="K30" s="31"/>
      <c r="L30" s="32"/>
      <c r="M30" s="33"/>
      <c r="N30" s="32"/>
      <c r="O30" s="36">
        <f>SUM(K30,M30)</f>
        <v>0</v>
      </c>
      <c r="P30" s="11"/>
      <c r="Q30" s="31">
        <v>6</v>
      </c>
      <c r="R30" s="32" t="s">
        <v>559</v>
      </c>
      <c r="S30" s="33">
        <v>7</v>
      </c>
      <c r="T30" s="32" t="s">
        <v>374</v>
      </c>
      <c r="U30" s="36">
        <f>SUM(Q30,S30)</f>
        <v>13</v>
      </c>
      <c r="V30" s="40"/>
      <c r="W30" s="98"/>
      <c r="X30" s="11"/>
      <c r="Y30" s="73">
        <f t="shared" si="7"/>
        <v>13</v>
      </c>
      <c r="Z30" s="155"/>
      <c r="AA30" s="1"/>
      <c r="AB30" s="1"/>
      <c r="AC30" s="1"/>
      <c r="AD30" s="1"/>
      <c r="AE30" s="1"/>
    </row>
    <row r="31" spans="1:31" ht="12.75">
      <c r="A31" s="149">
        <v>13</v>
      </c>
      <c r="B31" s="64" t="s">
        <v>493</v>
      </c>
      <c r="C31" s="126" t="s">
        <v>264</v>
      </c>
      <c r="D31" s="86"/>
      <c r="E31" s="33"/>
      <c r="F31" s="32"/>
      <c r="G31" s="27"/>
      <c r="H31" s="32"/>
      <c r="I31" s="36">
        <f>SUM(E31,G31)</f>
        <v>0</v>
      </c>
      <c r="J31" s="11"/>
      <c r="K31" s="31">
        <v>6</v>
      </c>
      <c r="L31" s="32" t="s">
        <v>287</v>
      </c>
      <c r="M31" s="33">
        <v>5</v>
      </c>
      <c r="N31" s="32" t="s">
        <v>380</v>
      </c>
      <c r="O31" s="36">
        <f>SUM(K31,M31)</f>
        <v>11</v>
      </c>
      <c r="P31" s="11"/>
      <c r="Q31" s="31"/>
      <c r="R31" s="32"/>
      <c r="S31" s="33"/>
      <c r="T31" s="32"/>
      <c r="U31" s="36">
        <f>SUM(Q31,S31)</f>
        <v>0</v>
      </c>
      <c r="V31" s="40"/>
      <c r="W31" s="98"/>
      <c r="X31" s="11"/>
      <c r="Y31" s="73">
        <f t="shared" si="7"/>
        <v>11</v>
      </c>
      <c r="Z31" s="155"/>
      <c r="AA31" s="1"/>
      <c r="AB31" s="1"/>
      <c r="AC31" s="1"/>
      <c r="AD31" s="1"/>
      <c r="AE31" s="1"/>
    </row>
    <row r="32" spans="26:31" ht="12.75">
      <c r="Z32" s="1"/>
      <c r="AA32" s="1"/>
      <c r="AB32" s="1"/>
      <c r="AC32" s="1"/>
      <c r="AD32" s="1"/>
      <c r="AE32" s="1"/>
    </row>
    <row r="33" spans="26:31" ht="12.75">
      <c r="Z33" s="1"/>
      <c r="AA33" s="1"/>
      <c r="AB33" s="1"/>
      <c r="AC33" s="1"/>
      <c r="AD33" s="1"/>
      <c r="AE33" s="1"/>
    </row>
    <row r="34" spans="26:31" ht="12.75">
      <c r="Z34" s="1"/>
      <c r="AA34" s="1"/>
      <c r="AB34" s="1"/>
      <c r="AC34" s="1"/>
      <c r="AD34" s="1"/>
      <c r="AE34" s="1"/>
    </row>
    <row r="35" spans="26:31" ht="12.75">
      <c r="Z35" s="1"/>
      <c r="AA35" s="1"/>
      <c r="AB35" s="1"/>
      <c r="AC35" s="1"/>
      <c r="AD35" s="1"/>
      <c r="AE35" s="1"/>
    </row>
    <row r="36" spans="26:31" ht="12.75">
      <c r="Z36" s="1"/>
      <c r="AA36" s="1"/>
      <c r="AB36" s="1"/>
      <c r="AC36" s="1"/>
      <c r="AD36" s="1"/>
      <c r="AE36" s="1"/>
    </row>
    <row r="37" spans="26:31" ht="12.75">
      <c r="Z37" s="1"/>
      <c r="AA37" s="1"/>
      <c r="AB37" s="1"/>
      <c r="AC37" s="1"/>
      <c r="AD37" s="1"/>
      <c r="AE37" s="1"/>
    </row>
    <row r="38" spans="1:31" ht="12.75">
      <c r="A38" s="76"/>
      <c r="B38" s="3"/>
      <c r="C38" s="77"/>
      <c r="D38" s="77"/>
      <c r="E38" s="1"/>
      <c r="F38" s="4"/>
      <c r="G38" s="1"/>
      <c r="H38" s="4"/>
      <c r="I38" s="5"/>
      <c r="J38" s="1"/>
      <c r="K38" s="1"/>
      <c r="L38" s="4"/>
      <c r="M38" s="1"/>
      <c r="N38" s="4"/>
      <c r="O38" s="5"/>
      <c r="P38" s="1"/>
      <c r="Q38" s="3"/>
      <c r="R38" s="4"/>
      <c r="S38" s="3"/>
      <c r="T38" s="4"/>
      <c r="U38" s="5"/>
      <c r="V38" s="5"/>
      <c r="W38" s="82"/>
      <c r="X38" s="1"/>
      <c r="Y38" s="82"/>
      <c r="Z38" s="1"/>
      <c r="AA38" s="1"/>
      <c r="AB38" s="1"/>
      <c r="AC38" s="1"/>
      <c r="AD38" s="1"/>
      <c r="AE38" s="1"/>
    </row>
    <row r="39" spans="1:25" ht="12.75">
      <c r="A39" s="76"/>
      <c r="B39" s="1"/>
      <c r="C39" s="76"/>
      <c r="D39" s="76"/>
      <c r="E39" s="1"/>
      <c r="F39" s="4"/>
      <c r="G39" s="1"/>
      <c r="H39" s="4"/>
      <c r="I39" s="5"/>
      <c r="J39" s="1"/>
      <c r="K39" s="1"/>
      <c r="L39" s="4"/>
      <c r="M39" s="1"/>
      <c r="N39" s="4"/>
      <c r="O39" s="5"/>
      <c r="P39" s="1"/>
      <c r="Q39" s="3"/>
      <c r="R39" s="4"/>
      <c r="S39" s="3"/>
      <c r="T39" s="4"/>
      <c r="U39" s="5"/>
      <c r="V39" s="5"/>
      <c r="W39" s="82"/>
      <c r="X39" s="1"/>
      <c r="Y39" s="82"/>
    </row>
    <row r="40" spans="1:25" ht="12.75">
      <c r="A40" s="76"/>
      <c r="B40" s="1"/>
      <c r="C40" s="76"/>
      <c r="D40" s="76"/>
      <c r="E40" s="1"/>
      <c r="F40" s="4"/>
      <c r="G40" s="1"/>
      <c r="H40" s="4"/>
      <c r="I40" s="5"/>
      <c r="J40" s="1"/>
      <c r="K40" s="1"/>
      <c r="L40" s="4"/>
      <c r="M40" s="1"/>
      <c r="N40" s="4"/>
      <c r="O40" s="5"/>
      <c r="P40" s="1"/>
      <c r="Q40" s="3"/>
      <c r="R40" s="4"/>
      <c r="S40" s="3"/>
      <c r="T40" s="4"/>
      <c r="U40" s="5"/>
      <c r="V40" s="5"/>
      <c r="W40" s="82"/>
      <c r="X40" s="1"/>
      <c r="Y40" s="82"/>
    </row>
    <row r="41" spans="1:25" ht="12.75">
      <c r="A41" s="76"/>
      <c r="B41" s="3"/>
      <c r="C41" s="77"/>
      <c r="D41" s="77"/>
      <c r="E41" s="1"/>
      <c r="F41" s="4"/>
      <c r="G41" s="1"/>
      <c r="H41" s="4"/>
      <c r="I41" s="6"/>
      <c r="J41" s="1"/>
      <c r="K41" s="1"/>
      <c r="L41" s="4"/>
      <c r="M41" s="1"/>
      <c r="N41" s="4"/>
      <c r="O41" s="5"/>
      <c r="P41" s="1"/>
      <c r="Q41" s="3"/>
      <c r="R41" s="4"/>
      <c r="S41" s="3"/>
      <c r="T41" s="4"/>
      <c r="U41" s="5"/>
      <c r="V41" s="5"/>
      <c r="W41" s="82"/>
      <c r="X41" s="1"/>
      <c r="Y41" s="82"/>
    </row>
    <row r="42" spans="1:25" ht="12.75">
      <c r="A42" s="76"/>
      <c r="B42" s="1"/>
      <c r="C42" s="76"/>
      <c r="D42" s="76"/>
      <c r="E42" s="1"/>
      <c r="F42" s="4"/>
      <c r="G42" s="1"/>
      <c r="H42" s="4"/>
      <c r="I42" s="6"/>
      <c r="J42" s="1"/>
      <c r="K42" s="1"/>
      <c r="L42" s="4"/>
      <c r="M42" s="1"/>
      <c r="N42" s="4"/>
      <c r="O42" s="5"/>
      <c r="P42" s="1"/>
      <c r="Q42" s="3"/>
      <c r="R42" s="4"/>
      <c r="S42" s="3"/>
      <c r="T42" s="4"/>
      <c r="U42" s="5"/>
      <c r="V42" s="5"/>
      <c r="W42" s="82"/>
      <c r="X42" s="1"/>
      <c r="Y42" s="82"/>
    </row>
    <row r="43" spans="1:25" ht="12.75">
      <c r="A43" s="76"/>
      <c r="B43" s="1"/>
      <c r="C43" s="76"/>
      <c r="D43" s="76"/>
      <c r="E43" s="1"/>
      <c r="F43" s="4"/>
      <c r="G43" s="1"/>
      <c r="H43" s="4"/>
      <c r="I43" s="6"/>
      <c r="J43" s="1"/>
      <c r="K43" s="1"/>
      <c r="L43" s="4"/>
      <c r="M43" s="1"/>
      <c r="N43" s="4"/>
      <c r="O43" s="6"/>
      <c r="P43" s="1"/>
      <c r="Q43" s="1"/>
      <c r="R43" s="1"/>
      <c r="S43" s="1"/>
      <c r="T43" s="1"/>
      <c r="U43" s="1"/>
      <c r="V43" s="1"/>
      <c r="W43" s="76"/>
      <c r="X43" s="1"/>
      <c r="Y43" s="76"/>
    </row>
    <row r="44" spans="1:25" ht="12.75">
      <c r="A44" s="76"/>
      <c r="B44" s="1"/>
      <c r="C44" s="76"/>
      <c r="D44" s="76"/>
      <c r="E44" s="1"/>
      <c r="F44" s="4"/>
      <c r="G44" s="1"/>
      <c r="H44" s="4"/>
      <c r="I44" s="6"/>
      <c r="J44" s="1"/>
      <c r="K44" s="1"/>
      <c r="L44" s="4"/>
      <c r="M44" s="1"/>
      <c r="N44" s="4"/>
      <c r="O44" s="6"/>
      <c r="P44" s="1"/>
      <c r="Q44" s="1"/>
      <c r="R44" s="1"/>
      <c r="S44" s="1"/>
      <c r="T44" s="1"/>
      <c r="U44" s="1"/>
      <c r="V44" s="1"/>
      <c r="W44" s="76"/>
      <c r="X44" s="1"/>
      <c r="Y44" s="76"/>
    </row>
    <row r="45" spans="1:25" ht="12.75">
      <c r="A45" s="76"/>
      <c r="B45" s="3"/>
      <c r="C45" s="77"/>
      <c r="D45" s="77"/>
      <c r="E45" s="1"/>
      <c r="F45" s="4"/>
      <c r="G45" s="1"/>
      <c r="H45" s="4"/>
      <c r="I45" s="6"/>
      <c r="J45" s="1"/>
      <c r="K45" s="1"/>
      <c r="L45" s="4"/>
      <c r="M45" s="1"/>
      <c r="N45" s="4"/>
      <c r="O45" s="6"/>
      <c r="P45" s="1"/>
      <c r="Q45" s="1"/>
      <c r="R45" s="1"/>
      <c r="S45" s="1"/>
      <c r="T45" s="1"/>
      <c r="U45" s="1"/>
      <c r="V45" s="1"/>
      <c r="W45" s="76"/>
      <c r="X45" s="1"/>
      <c r="Y45" s="76"/>
    </row>
    <row r="46" spans="1:25" ht="12.75">
      <c r="A46" s="76"/>
      <c r="B46" s="1"/>
      <c r="C46" s="76"/>
      <c r="D46" s="76"/>
      <c r="E46" s="1"/>
      <c r="F46" s="4"/>
      <c r="G46" s="1"/>
      <c r="H46" s="4"/>
      <c r="I46" s="6"/>
      <c r="J46" s="1"/>
      <c r="K46" s="1"/>
      <c r="L46" s="4"/>
      <c r="M46" s="1"/>
      <c r="N46" s="4"/>
      <c r="O46" s="6"/>
      <c r="P46" s="1"/>
      <c r="Q46" s="1"/>
      <c r="R46" s="1"/>
      <c r="S46" s="1"/>
      <c r="T46" s="1"/>
      <c r="U46" s="1"/>
      <c r="V46" s="1"/>
      <c r="W46" s="76"/>
      <c r="X46" s="1"/>
      <c r="Y46" s="76"/>
    </row>
    <row r="47" spans="1:25" ht="12.75">
      <c r="A47" s="76"/>
      <c r="B47" s="3"/>
      <c r="C47" s="77"/>
      <c r="D47" s="77"/>
      <c r="E47" s="1"/>
      <c r="F47" s="4"/>
      <c r="G47" s="1"/>
      <c r="H47" s="4"/>
      <c r="I47" s="6"/>
      <c r="J47" s="1"/>
      <c r="K47" s="1"/>
      <c r="L47" s="4"/>
      <c r="M47" s="1"/>
      <c r="N47" s="4"/>
      <c r="O47" s="6"/>
      <c r="P47" s="1"/>
      <c r="Q47" s="1"/>
      <c r="R47" s="1"/>
      <c r="S47" s="1"/>
      <c r="T47" s="1"/>
      <c r="U47" s="1"/>
      <c r="V47" s="1"/>
      <c r="W47" s="76"/>
      <c r="X47" s="1"/>
      <c r="Y47" s="76"/>
    </row>
    <row r="48" spans="1:25" ht="12.75">
      <c r="A48" s="76"/>
      <c r="B48" s="1"/>
      <c r="C48" s="76"/>
      <c r="D48" s="76"/>
      <c r="E48" s="1"/>
      <c r="F48" s="4"/>
      <c r="G48" s="1"/>
      <c r="H48" s="4"/>
      <c r="I48" s="6"/>
      <c r="J48" s="1"/>
      <c r="K48" s="1"/>
      <c r="L48" s="4"/>
      <c r="M48" s="1"/>
      <c r="N48" s="4"/>
      <c r="O48" s="6"/>
      <c r="P48" s="1"/>
      <c r="Q48" s="1"/>
      <c r="R48" s="1"/>
      <c r="S48" s="1"/>
      <c r="T48" s="1"/>
      <c r="U48" s="1"/>
      <c r="V48" s="1"/>
      <c r="W48" s="76"/>
      <c r="X48" s="1"/>
      <c r="Y48" s="76"/>
    </row>
    <row r="49" spans="1:25" ht="12.75">
      <c r="A49" s="76"/>
      <c r="B49" s="3"/>
      <c r="C49" s="77"/>
      <c r="D49" s="77"/>
      <c r="E49" s="1"/>
      <c r="F49" s="4"/>
      <c r="G49" s="1"/>
      <c r="H49" s="4"/>
      <c r="I49" s="6"/>
      <c r="J49" s="1"/>
      <c r="K49" s="1"/>
      <c r="L49" s="4"/>
      <c r="M49" s="1"/>
      <c r="N49" s="4"/>
      <c r="O49" s="6"/>
      <c r="P49" s="1"/>
      <c r="Q49" s="1"/>
      <c r="R49" s="1"/>
      <c r="S49" s="1"/>
      <c r="T49" s="1"/>
      <c r="U49" s="1"/>
      <c r="V49" s="1"/>
      <c r="W49" s="76"/>
      <c r="X49" s="1"/>
      <c r="Y49" s="76"/>
    </row>
    <row r="50" spans="1:25" ht="12.75">
      <c r="A50" s="76"/>
      <c r="B50" s="1"/>
      <c r="C50" s="76"/>
      <c r="D50" s="76"/>
      <c r="E50" s="1"/>
      <c r="F50" s="4"/>
      <c r="G50" s="1"/>
      <c r="H50" s="4"/>
      <c r="I50" s="6"/>
      <c r="J50" s="1"/>
      <c r="K50" s="1"/>
      <c r="L50" s="4"/>
      <c r="M50" s="1"/>
      <c r="N50" s="4"/>
      <c r="O50" s="6"/>
      <c r="P50" s="1"/>
      <c r="Q50" s="1"/>
      <c r="R50" s="1"/>
      <c r="S50" s="1"/>
      <c r="T50" s="1"/>
      <c r="U50" s="1"/>
      <c r="V50" s="1"/>
      <c r="W50" s="76"/>
      <c r="X50" s="1"/>
      <c r="Y50" s="76"/>
    </row>
    <row r="51" spans="1:25" ht="12.75">
      <c r="A51" s="76"/>
      <c r="B51" s="1"/>
      <c r="C51" s="76"/>
      <c r="D51" s="76"/>
      <c r="E51" s="1"/>
      <c r="F51" s="4"/>
      <c r="G51" s="1"/>
      <c r="H51" s="4"/>
      <c r="I51" s="6"/>
      <c r="J51" s="1"/>
      <c r="K51" s="1"/>
      <c r="L51" s="4"/>
      <c r="M51" s="1"/>
      <c r="N51" s="4"/>
      <c r="O51" s="6"/>
      <c r="P51" s="1"/>
      <c r="Q51" s="1"/>
      <c r="R51" s="1"/>
      <c r="S51" s="1"/>
      <c r="T51" s="1"/>
      <c r="U51" s="1"/>
      <c r="V51" s="1"/>
      <c r="W51" s="76"/>
      <c r="X51" s="1"/>
      <c r="Y51" s="76"/>
    </row>
    <row r="52" spans="1:25" ht="12.75">
      <c r="A52" s="76"/>
      <c r="B52" s="3"/>
      <c r="C52" s="77"/>
      <c r="D52" s="77"/>
      <c r="E52" s="1"/>
      <c r="F52" s="4"/>
      <c r="G52" s="1"/>
      <c r="H52" s="4"/>
      <c r="I52" s="6"/>
      <c r="J52" s="1"/>
      <c r="K52" s="1"/>
      <c r="L52" s="4"/>
      <c r="M52" s="1"/>
      <c r="N52" s="4"/>
      <c r="O52" s="6"/>
      <c r="P52" s="1"/>
      <c r="Q52" s="1"/>
      <c r="R52" s="1"/>
      <c r="S52" s="1"/>
      <c r="T52" s="1"/>
      <c r="U52" s="1"/>
      <c r="V52" s="1"/>
      <c r="W52" s="76"/>
      <c r="X52" s="1"/>
      <c r="Y52" s="76"/>
    </row>
    <row r="53" spans="1:25" ht="12.75">
      <c r="A53" s="78"/>
      <c r="B53" s="1"/>
      <c r="C53" s="76"/>
      <c r="D53" s="76"/>
      <c r="E53" s="1"/>
      <c r="F53" s="4"/>
      <c r="G53" s="1"/>
      <c r="H53" s="4"/>
      <c r="I53" s="6"/>
      <c r="J53" s="1"/>
      <c r="K53" s="1"/>
      <c r="L53" s="4"/>
      <c r="M53" s="1"/>
      <c r="N53" s="4"/>
      <c r="O53" s="6"/>
      <c r="P53" s="1"/>
      <c r="Q53" s="1"/>
      <c r="R53" s="1"/>
      <c r="S53" s="1"/>
      <c r="T53" s="1"/>
      <c r="U53" s="1"/>
      <c r="V53" s="1"/>
      <c r="W53" s="76"/>
      <c r="X53" s="1"/>
      <c r="Y53" s="76"/>
    </row>
    <row r="54" spans="1:25" ht="12.75">
      <c r="A54" s="78"/>
      <c r="B54" s="1"/>
      <c r="C54" s="76"/>
      <c r="D54" s="76"/>
      <c r="E54" s="1"/>
      <c r="F54" s="4"/>
      <c r="G54" s="1"/>
      <c r="H54" s="4"/>
      <c r="I54" s="6"/>
      <c r="J54" s="1"/>
      <c r="K54" s="1"/>
      <c r="L54" s="4"/>
      <c r="M54" s="1"/>
      <c r="N54" s="4"/>
      <c r="O54" s="6"/>
      <c r="P54" s="1"/>
      <c r="Q54" s="1"/>
      <c r="R54" s="1"/>
      <c r="S54" s="1"/>
      <c r="T54" s="1"/>
      <c r="U54" s="1"/>
      <c r="V54" s="1"/>
      <c r="W54" s="76"/>
      <c r="X54" s="1"/>
      <c r="Y54" s="76"/>
    </row>
    <row r="55" spans="1:25" ht="12.75">
      <c r="A55" s="76"/>
      <c r="B55" s="1"/>
      <c r="C55" s="76"/>
      <c r="D55" s="7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76"/>
      <c r="X55" s="1"/>
      <c r="Y55" s="76"/>
    </row>
    <row r="56" spans="1:25" ht="12.75">
      <c r="A56" s="76"/>
      <c r="B56" s="1"/>
      <c r="C56" s="76"/>
      <c r="D56" s="7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76"/>
      <c r="X56" s="1"/>
      <c r="Y56" s="76"/>
    </row>
    <row r="57" spans="1:25" ht="12.75">
      <c r="A57" s="76"/>
      <c r="B57" s="1"/>
      <c r="C57" s="76"/>
      <c r="D57" s="7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76"/>
      <c r="X57" s="1"/>
      <c r="Y57" s="76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00" verticalDpi="300" orientation="landscape" paperSize="9" r:id="rId1"/>
  <headerFooter alignWithMargins="0">
    <oddFooter>&amp;L&amp;"Times New Roman,Itálico"&amp;8* Pontuação em Negrito, refere-se aos Recordes&amp;"Arial,Normal"&amp;10.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67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" width="4.421875" style="70" customWidth="1"/>
    <col min="2" max="2" width="25.57421875" style="0" customWidth="1"/>
    <col min="3" max="3" width="8.57421875" style="70" customWidth="1"/>
    <col min="4" max="4" width="2.7109375" style="70" customWidth="1"/>
    <col min="5" max="5" width="3.421875" style="0" customWidth="1"/>
    <col min="6" max="6" width="4.57421875" style="0" customWidth="1"/>
    <col min="7" max="7" width="3.7109375" style="0" customWidth="1"/>
    <col min="8" max="8" width="4.00390625" style="0" customWidth="1"/>
    <col min="9" max="9" width="3.421875" style="0" customWidth="1"/>
    <col min="10" max="10" width="2.7109375" style="0" customWidth="1"/>
    <col min="11" max="11" width="3.421875" style="0" customWidth="1"/>
    <col min="12" max="12" width="4.140625" style="0" customWidth="1"/>
    <col min="13" max="13" width="3.7109375" style="0" customWidth="1"/>
    <col min="14" max="14" width="4.00390625" style="0" customWidth="1"/>
    <col min="15" max="15" width="3.140625" style="0" customWidth="1"/>
    <col min="16" max="16" width="2.7109375" style="0" customWidth="1"/>
    <col min="17" max="17" width="3.8515625" style="0" customWidth="1"/>
    <col min="18" max="18" width="3.7109375" style="0" customWidth="1"/>
    <col min="19" max="19" width="3.8515625" style="0" customWidth="1"/>
    <col min="20" max="20" width="4.00390625" style="0" customWidth="1"/>
    <col min="21" max="24" width="2.8515625" style="0" customWidth="1"/>
    <col min="25" max="25" width="7.421875" style="70" customWidth="1"/>
    <col min="26" max="26" width="9.140625" style="103" customWidth="1"/>
  </cols>
  <sheetData>
    <row r="1" spans="1:25" ht="12.75">
      <c r="A1" s="68"/>
      <c r="B1" s="12" t="s">
        <v>82</v>
      </c>
      <c r="C1" s="72"/>
      <c r="D1" s="72"/>
      <c r="E1" s="49"/>
      <c r="F1" s="12"/>
      <c r="G1" s="49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49"/>
      <c r="U1" s="49"/>
      <c r="V1" s="49"/>
      <c r="W1" s="49"/>
      <c r="X1" s="11"/>
      <c r="Y1" s="75" t="s">
        <v>74</v>
      </c>
    </row>
    <row r="2" spans="1:25" ht="12.75">
      <c r="A2" s="68"/>
      <c r="B2" s="12" t="s">
        <v>13</v>
      </c>
      <c r="C2" s="69"/>
      <c r="D2" s="6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11"/>
      <c r="Y2" s="68"/>
    </row>
    <row r="3" spans="1:25" ht="13.5" thickBot="1">
      <c r="A3" s="18" t="s">
        <v>3</v>
      </c>
      <c r="B3" s="19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 t="s">
        <v>634</v>
      </c>
      <c r="X3" s="11"/>
      <c r="Y3" s="24" t="s">
        <v>31</v>
      </c>
    </row>
    <row r="4" spans="1:26" ht="13.5" thickTop="1">
      <c r="A4" s="122">
        <v>1</v>
      </c>
      <c r="B4" s="64" t="s">
        <v>156</v>
      </c>
      <c r="C4" s="125" t="s">
        <v>95</v>
      </c>
      <c r="D4" s="86"/>
      <c r="E4" s="30">
        <v>14</v>
      </c>
      <c r="F4" s="26" t="s">
        <v>61</v>
      </c>
      <c r="G4" s="30">
        <v>14</v>
      </c>
      <c r="H4" s="26" t="s">
        <v>68</v>
      </c>
      <c r="I4" s="28">
        <f aca="true" t="shared" si="0" ref="I4:I9">SUM(E4,G4)</f>
        <v>28</v>
      </c>
      <c r="J4" s="11"/>
      <c r="K4" s="29">
        <v>14</v>
      </c>
      <c r="L4" s="26" t="s">
        <v>449</v>
      </c>
      <c r="M4" s="30">
        <v>14</v>
      </c>
      <c r="N4" s="26" t="s">
        <v>347</v>
      </c>
      <c r="O4" s="28">
        <f aca="true" t="shared" si="1" ref="O4:O9">SUM(K4,M4)</f>
        <v>28</v>
      </c>
      <c r="P4" s="11"/>
      <c r="Q4" s="29">
        <v>14</v>
      </c>
      <c r="R4" s="26" t="s">
        <v>591</v>
      </c>
      <c r="S4" s="30">
        <v>14</v>
      </c>
      <c r="T4" s="26" t="s">
        <v>66</v>
      </c>
      <c r="U4" s="28">
        <f aca="true" t="shared" si="2" ref="U4:U9">SUM(Q4,S4)</f>
        <v>28</v>
      </c>
      <c r="V4" s="40"/>
      <c r="W4" s="188">
        <v>5</v>
      </c>
      <c r="X4" s="11"/>
      <c r="Y4" s="73">
        <f aca="true" t="shared" si="3" ref="Y4:Y17">SUM(I4,O4,U4,W4)</f>
        <v>89</v>
      </c>
      <c r="Z4" s="156"/>
    </row>
    <row r="5" spans="1:26" ht="12.75">
      <c r="A5" s="121">
        <v>2</v>
      </c>
      <c r="B5" s="63" t="s">
        <v>235</v>
      </c>
      <c r="C5" s="126" t="s">
        <v>95</v>
      </c>
      <c r="D5" s="86"/>
      <c r="E5" s="33">
        <v>9</v>
      </c>
      <c r="F5" s="32" t="s">
        <v>62</v>
      </c>
      <c r="G5" s="33">
        <v>9</v>
      </c>
      <c r="H5" s="32" t="s">
        <v>380</v>
      </c>
      <c r="I5" s="28">
        <f t="shared" si="0"/>
        <v>18</v>
      </c>
      <c r="J5" s="11"/>
      <c r="K5" s="34">
        <v>14</v>
      </c>
      <c r="L5" s="32" t="s">
        <v>432</v>
      </c>
      <c r="M5" s="33">
        <v>9</v>
      </c>
      <c r="N5" s="32" t="s">
        <v>287</v>
      </c>
      <c r="O5" s="28">
        <f t="shared" si="1"/>
        <v>23</v>
      </c>
      <c r="P5" s="11"/>
      <c r="Q5" s="34">
        <v>14</v>
      </c>
      <c r="R5" s="32" t="s">
        <v>559</v>
      </c>
      <c r="S5" s="33">
        <v>9</v>
      </c>
      <c r="T5" s="32" t="s">
        <v>374</v>
      </c>
      <c r="U5" s="28">
        <f t="shared" si="2"/>
        <v>23</v>
      </c>
      <c r="V5" s="40"/>
      <c r="W5" s="110">
        <v>5</v>
      </c>
      <c r="X5" s="11"/>
      <c r="Y5" s="73">
        <f t="shared" si="3"/>
        <v>69</v>
      </c>
      <c r="Z5" s="156"/>
    </row>
    <row r="6" spans="1:26" ht="12.75">
      <c r="A6" s="121">
        <v>3</v>
      </c>
      <c r="B6" s="64" t="s">
        <v>371</v>
      </c>
      <c r="C6" s="126" t="s">
        <v>171</v>
      </c>
      <c r="D6" s="86"/>
      <c r="E6" s="33">
        <v>9</v>
      </c>
      <c r="F6" s="32" t="s">
        <v>356</v>
      </c>
      <c r="G6" s="33">
        <v>9</v>
      </c>
      <c r="H6" s="32" t="s">
        <v>377</v>
      </c>
      <c r="I6" s="36">
        <f t="shared" si="0"/>
        <v>18</v>
      </c>
      <c r="J6" s="11"/>
      <c r="K6" s="31">
        <v>9</v>
      </c>
      <c r="L6" s="32" t="s">
        <v>62</v>
      </c>
      <c r="M6" s="33">
        <v>9</v>
      </c>
      <c r="N6" s="32" t="s">
        <v>380</v>
      </c>
      <c r="O6" s="36">
        <f t="shared" si="1"/>
        <v>18</v>
      </c>
      <c r="P6" s="11"/>
      <c r="Q6" s="31">
        <v>9</v>
      </c>
      <c r="R6" s="32" t="s">
        <v>571</v>
      </c>
      <c r="S6" s="33">
        <v>7</v>
      </c>
      <c r="T6" s="32" t="s">
        <v>287</v>
      </c>
      <c r="U6" s="36">
        <f t="shared" si="2"/>
        <v>16</v>
      </c>
      <c r="V6" s="40"/>
      <c r="W6" s="110">
        <v>5</v>
      </c>
      <c r="X6" s="11"/>
      <c r="Y6" s="73">
        <f t="shared" si="3"/>
        <v>57</v>
      </c>
      <c r="Z6" s="156"/>
    </row>
    <row r="7" spans="1:26" ht="12.75">
      <c r="A7" s="121">
        <v>4</v>
      </c>
      <c r="B7" s="64" t="s">
        <v>343</v>
      </c>
      <c r="C7" s="126" t="s">
        <v>95</v>
      </c>
      <c r="D7" s="86"/>
      <c r="E7" s="33">
        <v>9</v>
      </c>
      <c r="F7" s="32" t="s">
        <v>287</v>
      </c>
      <c r="G7" s="33">
        <v>7</v>
      </c>
      <c r="H7" s="32" t="s">
        <v>377</v>
      </c>
      <c r="I7" s="36">
        <f t="shared" si="0"/>
        <v>16</v>
      </c>
      <c r="J7" s="11"/>
      <c r="K7" s="31">
        <v>9</v>
      </c>
      <c r="L7" s="32" t="s">
        <v>356</v>
      </c>
      <c r="M7" s="33">
        <v>7</v>
      </c>
      <c r="N7" s="32" t="s">
        <v>380</v>
      </c>
      <c r="O7" s="36">
        <f t="shared" si="1"/>
        <v>16</v>
      </c>
      <c r="P7" s="11"/>
      <c r="Q7" s="31">
        <v>9</v>
      </c>
      <c r="R7" s="32" t="s">
        <v>62</v>
      </c>
      <c r="S7" s="33">
        <v>9</v>
      </c>
      <c r="T7" s="32" t="s">
        <v>347</v>
      </c>
      <c r="U7" s="36">
        <f t="shared" si="2"/>
        <v>18</v>
      </c>
      <c r="V7" s="40"/>
      <c r="W7" s="110">
        <v>5</v>
      </c>
      <c r="X7" s="11"/>
      <c r="Y7" s="73">
        <f t="shared" si="3"/>
        <v>55</v>
      </c>
      <c r="Z7" s="156"/>
    </row>
    <row r="8" spans="1:26" ht="12.75">
      <c r="A8" s="121">
        <v>5</v>
      </c>
      <c r="B8" s="64" t="s">
        <v>389</v>
      </c>
      <c r="C8" s="126" t="s">
        <v>63</v>
      </c>
      <c r="D8" s="86"/>
      <c r="E8" s="33">
        <v>7</v>
      </c>
      <c r="F8" s="32" t="s">
        <v>68</v>
      </c>
      <c r="G8" s="33">
        <v>9</v>
      </c>
      <c r="H8" s="32" t="s">
        <v>347</v>
      </c>
      <c r="I8" s="36">
        <f t="shared" si="0"/>
        <v>16</v>
      </c>
      <c r="J8" s="11"/>
      <c r="K8" s="31">
        <v>7</v>
      </c>
      <c r="L8" s="32" t="s">
        <v>449</v>
      </c>
      <c r="M8" s="33">
        <v>9</v>
      </c>
      <c r="N8" s="32" t="s">
        <v>374</v>
      </c>
      <c r="O8" s="36">
        <f t="shared" si="1"/>
        <v>16</v>
      </c>
      <c r="P8" s="11"/>
      <c r="Q8" s="31">
        <v>7</v>
      </c>
      <c r="R8" s="32" t="s">
        <v>591</v>
      </c>
      <c r="S8" s="33">
        <v>9</v>
      </c>
      <c r="T8" s="32" t="s">
        <v>609</v>
      </c>
      <c r="U8" s="36">
        <f t="shared" si="2"/>
        <v>16</v>
      </c>
      <c r="V8" s="40"/>
      <c r="W8" s="110">
        <v>5</v>
      </c>
      <c r="X8" s="11"/>
      <c r="Y8" s="73">
        <f t="shared" si="3"/>
        <v>53</v>
      </c>
      <c r="Z8" s="156"/>
    </row>
    <row r="9" spans="1:26" ht="12.75">
      <c r="A9" s="121">
        <v>6</v>
      </c>
      <c r="B9" s="64" t="s">
        <v>283</v>
      </c>
      <c r="C9" s="126" t="s">
        <v>264</v>
      </c>
      <c r="D9" s="86"/>
      <c r="E9" s="33">
        <v>9</v>
      </c>
      <c r="F9" s="32" t="s">
        <v>66</v>
      </c>
      <c r="G9" s="33">
        <v>6</v>
      </c>
      <c r="H9" s="32" t="s">
        <v>377</v>
      </c>
      <c r="I9" s="36">
        <f t="shared" si="0"/>
        <v>15</v>
      </c>
      <c r="J9" s="11"/>
      <c r="K9" s="31">
        <v>7</v>
      </c>
      <c r="L9" s="32" t="s">
        <v>347</v>
      </c>
      <c r="M9" s="33">
        <v>7</v>
      </c>
      <c r="N9" s="32" t="s">
        <v>356</v>
      </c>
      <c r="O9" s="36">
        <f t="shared" si="1"/>
        <v>14</v>
      </c>
      <c r="P9" s="11"/>
      <c r="Q9" s="31">
        <v>7</v>
      </c>
      <c r="R9" s="32" t="s">
        <v>62</v>
      </c>
      <c r="S9" s="33">
        <v>6</v>
      </c>
      <c r="T9" s="32" t="s">
        <v>591</v>
      </c>
      <c r="U9" s="36">
        <f t="shared" si="2"/>
        <v>13</v>
      </c>
      <c r="V9" s="40"/>
      <c r="W9" s="110">
        <v>5</v>
      </c>
      <c r="X9" s="11"/>
      <c r="Y9" s="73">
        <f t="shared" si="3"/>
        <v>47</v>
      </c>
      <c r="Z9" s="156"/>
    </row>
    <row r="10" spans="1:26" ht="12.75">
      <c r="A10" s="121">
        <v>7</v>
      </c>
      <c r="B10" s="64" t="s">
        <v>344</v>
      </c>
      <c r="C10" s="126" t="s">
        <v>147</v>
      </c>
      <c r="D10" s="86"/>
      <c r="E10" s="33">
        <v>7</v>
      </c>
      <c r="F10" s="32" t="s">
        <v>287</v>
      </c>
      <c r="G10" s="33">
        <v>7</v>
      </c>
      <c r="H10" s="32" t="s">
        <v>356</v>
      </c>
      <c r="I10" s="36">
        <f aca="true" t="shared" si="4" ref="I10:I17">SUM(E10,G10)</f>
        <v>14</v>
      </c>
      <c r="J10" s="11"/>
      <c r="K10" s="31">
        <v>7</v>
      </c>
      <c r="L10" s="32" t="s">
        <v>62</v>
      </c>
      <c r="M10" s="33">
        <v>7</v>
      </c>
      <c r="N10" s="32" t="s">
        <v>377</v>
      </c>
      <c r="O10" s="36">
        <f aca="true" t="shared" si="5" ref="O10:O17">SUM(K10,M10)</f>
        <v>14</v>
      </c>
      <c r="P10" s="11"/>
      <c r="Q10" s="31">
        <v>5</v>
      </c>
      <c r="R10" s="32" t="s">
        <v>591</v>
      </c>
      <c r="S10" s="33">
        <v>7</v>
      </c>
      <c r="T10" s="32" t="s">
        <v>66</v>
      </c>
      <c r="U10" s="36">
        <f aca="true" t="shared" si="6" ref="U10:U17">SUM(Q10,S10)</f>
        <v>12</v>
      </c>
      <c r="V10" s="40"/>
      <c r="W10" s="110">
        <v>5</v>
      </c>
      <c r="X10" s="11"/>
      <c r="Y10" s="73">
        <f t="shared" si="3"/>
        <v>45</v>
      </c>
      <c r="Z10" s="156"/>
    </row>
    <row r="11" spans="1:26" ht="12.75">
      <c r="A11" s="121">
        <v>8</v>
      </c>
      <c r="B11" s="64" t="s">
        <v>456</v>
      </c>
      <c r="C11" s="126" t="s">
        <v>90</v>
      </c>
      <c r="D11" s="86"/>
      <c r="E11" s="33">
        <v>7</v>
      </c>
      <c r="F11" s="32" t="s">
        <v>61</v>
      </c>
      <c r="G11" s="33">
        <v>7</v>
      </c>
      <c r="H11" s="32" t="s">
        <v>347</v>
      </c>
      <c r="I11" s="36">
        <f t="shared" si="4"/>
        <v>14</v>
      </c>
      <c r="J11" s="11"/>
      <c r="K11" s="31">
        <v>6</v>
      </c>
      <c r="L11" s="32" t="s">
        <v>449</v>
      </c>
      <c r="M11" s="33">
        <v>0</v>
      </c>
      <c r="N11" s="32" t="s">
        <v>347</v>
      </c>
      <c r="O11" s="36">
        <f t="shared" si="5"/>
        <v>6</v>
      </c>
      <c r="P11" s="11"/>
      <c r="Q11" s="31">
        <v>4</v>
      </c>
      <c r="R11" s="32" t="s">
        <v>591</v>
      </c>
      <c r="S11" s="33">
        <v>7</v>
      </c>
      <c r="T11" s="32" t="s">
        <v>374</v>
      </c>
      <c r="U11" s="36">
        <f t="shared" si="6"/>
        <v>11</v>
      </c>
      <c r="V11" s="40"/>
      <c r="W11" s="110">
        <v>5</v>
      </c>
      <c r="X11" s="11"/>
      <c r="Y11" s="73">
        <f t="shared" si="3"/>
        <v>36</v>
      </c>
      <c r="Z11" s="156"/>
    </row>
    <row r="12" spans="1:26" ht="12.75">
      <c r="A12" s="121">
        <v>9</v>
      </c>
      <c r="B12" s="64" t="s">
        <v>602</v>
      </c>
      <c r="C12" s="126" t="s">
        <v>95</v>
      </c>
      <c r="D12" s="86"/>
      <c r="E12" s="33"/>
      <c r="F12" s="32"/>
      <c r="G12" s="33"/>
      <c r="H12" s="32"/>
      <c r="I12" s="36">
        <f>SUM(E12,G12)</f>
        <v>0</v>
      </c>
      <c r="J12" s="11"/>
      <c r="K12" s="31"/>
      <c r="L12" s="32"/>
      <c r="M12" s="33"/>
      <c r="N12" s="32"/>
      <c r="O12" s="36">
        <f>SUM(K12,M12)</f>
        <v>0</v>
      </c>
      <c r="P12" s="11"/>
      <c r="Q12" s="34">
        <v>14</v>
      </c>
      <c r="R12" s="32" t="s">
        <v>377</v>
      </c>
      <c r="S12" s="33">
        <v>9</v>
      </c>
      <c r="T12" s="32" t="s">
        <v>287</v>
      </c>
      <c r="U12" s="36">
        <f>SUM(Q12,S12)</f>
        <v>23</v>
      </c>
      <c r="V12" s="40"/>
      <c r="W12" s="110"/>
      <c r="X12" s="11"/>
      <c r="Y12" s="73">
        <f t="shared" si="3"/>
        <v>23</v>
      </c>
      <c r="Z12" s="156"/>
    </row>
    <row r="13" spans="1:26" ht="12.75">
      <c r="A13" s="121">
        <v>10</v>
      </c>
      <c r="B13" s="64" t="s">
        <v>526</v>
      </c>
      <c r="C13" s="126" t="s">
        <v>264</v>
      </c>
      <c r="D13" s="86"/>
      <c r="E13" s="33"/>
      <c r="F13" s="32"/>
      <c r="G13" s="33"/>
      <c r="H13" s="32"/>
      <c r="I13" s="36">
        <f t="shared" si="4"/>
        <v>0</v>
      </c>
      <c r="J13" s="11"/>
      <c r="K13" s="31">
        <v>9</v>
      </c>
      <c r="L13" s="32" t="s">
        <v>377</v>
      </c>
      <c r="M13" s="33">
        <v>6</v>
      </c>
      <c r="N13" s="32" t="s">
        <v>380</v>
      </c>
      <c r="O13" s="36">
        <f t="shared" si="5"/>
        <v>15</v>
      </c>
      <c r="P13" s="11"/>
      <c r="Q13" s="34"/>
      <c r="R13" s="32"/>
      <c r="S13" s="35"/>
      <c r="T13" s="32"/>
      <c r="U13" s="36">
        <f t="shared" si="6"/>
        <v>0</v>
      </c>
      <c r="V13" s="40"/>
      <c r="W13" s="110"/>
      <c r="X13" s="11"/>
      <c r="Y13" s="73">
        <f t="shared" si="3"/>
        <v>15</v>
      </c>
      <c r="Z13" s="156"/>
    </row>
    <row r="14" spans="1:25" ht="12.75">
      <c r="A14" s="121">
        <v>11</v>
      </c>
      <c r="B14" s="64" t="s">
        <v>448</v>
      </c>
      <c r="C14" s="126" t="s">
        <v>147</v>
      </c>
      <c r="D14" s="86"/>
      <c r="E14" s="33"/>
      <c r="F14" s="32"/>
      <c r="G14" s="33"/>
      <c r="H14" s="32"/>
      <c r="I14" s="36">
        <f t="shared" si="4"/>
        <v>0</v>
      </c>
      <c r="J14" s="11"/>
      <c r="K14" s="31">
        <v>7</v>
      </c>
      <c r="L14" s="32" t="s">
        <v>432</v>
      </c>
      <c r="M14" s="33">
        <v>7</v>
      </c>
      <c r="N14" s="32" t="s">
        <v>287</v>
      </c>
      <c r="O14" s="36">
        <f t="shared" si="5"/>
        <v>14</v>
      </c>
      <c r="P14" s="11"/>
      <c r="Q14" s="34"/>
      <c r="R14" s="32"/>
      <c r="S14" s="35"/>
      <c r="T14" s="32"/>
      <c r="U14" s="36">
        <f t="shared" si="6"/>
        <v>0</v>
      </c>
      <c r="V14" s="40"/>
      <c r="W14" s="110"/>
      <c r="X14" s="11"/>
      <c r="Y14" s="73">
        <f t="shared" si="3"/>
        <v>14</v>
      </c>
    </row>
    <row r="15" spans="1:25" ht="12.75">
      <c r="A15" s="121">
        <v>12</v>
      </c>
      <c r="B15" s="64" t="s">
        <v>603</v>
      </c>
      <c r="C15" s="126" t="s">
        <v>184</v>
      </c>
      <c r="D15" s="86"/>
      <c r="E15" s="33"/>
      <c r="F15" s="32"/>
      <c r="G15" s="33"/>
      <c r="H15" s="32"/>
      <c r="I15" s="36">
        <f>SUM(E15,G15)</f>
        <v>0</v>
      </c>
      <c r="J15" s="11"/>
      <c r="K15" s="31"/>
      <c r="L15" s="32"/>
      <c r="M15" s="33"/>
      <c r="N15" s="32"/>
      <c r="O15" s="36">
        <f>SUM(K15,M15)</f>
        <v>0</v>
      </c>
      <c r="P15" s="11"/>
      <c r="Q15" s="31">
        <v>7</v>
      </c>
      <c r="R15" s="32" t="s">
        <v>377</v>
      </c>
      <c r="S15" s="33">
        <v>6</v>
      </c>
      <c r="T15" s="32" t="s">
        <v>287</v>
      </c>
      <c r="U15" s="36">
        <f>SUM(Q15,S15)</f>
        <v>13</v>
      </c>
      <c r="V15" s="40"/>
      <c r="W15" s="110"/>
      <c r="X15" s="11"/>
      <c r="Y15" s="73">
        <f t="shared" si="3"/>
        <v>13</v>
      </c>
    </row>
    <row r="16" spans="1:25" ht="12.75">
      <c r="A16" s="121" t="s">
        <v>71</v>
      </c>
      <c r="B16" s="64" t="s">
        <v>399</v>
      </c>
      <c r="C16" s="126" t="s">
        <v>226</v>
      </c>
      <c r="D16" s="86"/>
      <c r="E16" s="33" t="s">
        <v>382</v>
      </c>
      <c r="F16" s="32" t="s">
        <v>66</v>
      </c>
      <c r="G16" s="33" t="s">
        <v>382</v>
      </c>
      <c r="H16" s="32" t="s">
        <v>380</v>
      </c>
      <c r="I16" s="36">
        <f t="shared" si="4"/>
        <v>0</v>
      </c>
      <c r="J16" s="11"/>
      <c r="K16" s="31"/>
      <c r="L16" s="32"/>
      <c r="M16" s="33"/>
      <c r="N16" s="32"/>
      <c r="O16" s="36">
        <f t="shared" si="5"/>
        <v>0</v>
      </c>
      <c r="P16" s="11"/>
      <c r="Q16" s="34"/>
      <c r="R16" s="32"/>
      <c r="S16" s="35"/>
      <c r="T16" s="32"/>
      <c r="U16" s="36">
        <f t="shared" si="6"/>
        <v>0</v>
      </c>
      <c r="V16" s="40"/>
      <c r="W16" s="110"/>
      <c r="X16" s="11"/>
      <c r="Y16" s="73">
        <f t="shared" si="3"/>
        <v>0</v>
      </c>
    </row>
    <row r="17" spans="1:25" ht="12.75">
      <c r="A17" s="121" t="s">
        <v>71</v>
      </c>
      <c r="B17" s="64" t="s">
        <v>413</v>
      </c>
      <c r="C17" s="126" t="s">
        <v>67</v>
      </c>
      <c r="D17" s="86"/>
      <c r="E17" s="33" t="s">
        <v>382</v>
      </c>
      <c r="F17" s="32" t="s">
        <v>287</v>
      </c>
      <c r="G17" s="33" t="s">
        <v>382</v>
      </c>
      <c r="H17" s="32" t="s">
        <v>374</v>
      </c>
      <c r="I17" s="36">
        <f t="shared" si="4"/>
        <v>0</v>
      </c>
      <c r="J17" s="11"/>
      <c r="K17" s="31" t="s">
        <v>382</v>
      </c>
      <c r="L17" s="32" t="s">
        <v>62</v>
      </c>
      <c r="M17" s="33" t="s">
        <v>382</v>
      </c>
      <c r="N17" s="32" t="s">
        <v>380</v>
      </c>
      <c r="O17" s="36">
        <f t="shared" si="5"/>
        <v>0</v>
      </c>
      <c r="P17" s="11"/>
      <c r="Q17" s="34"/>
      <c r="R17" s="32"/>
      <c r="S17" s="35"/>
      <c r="T17" s="32"/>
      <c r="U17" s="36">
        <f t="shared" si="6"/>
        <v>0</v>
      </c>
      <c r="V17" s="40"/>
      <c r="W17" s="110"/>
      <c r="X17" s="11"/>
      <c r="Y17" s="73">
        <f t="shared" si="3"/>
        <v>0</v>
      </c>
    </row>
    <row r="18" spans="1:25" ht="12.75">
      <c r="A18" s="131"/>
      <c r="B18" s="66"/>
      <c r="C18" s="134"/>
      <c r="D18" s="38"/>
      <c r="E18" s="37"/>
      <c r="F18" s="39"/>
      <c r="G18" s="37"/>
      <c r="H18" s="39"/>
      <c r="I18" s="40"/>
      <c r="J18" s="11"/>
      <c r="K18" s="37"/>
      <c r="L18" s="39"/>
      <c r="M18" s="37"/>
      <c r="N18" s="39"/>
      <c r="O18" s="40"/>
      <c r="P18" s="11"/>
      <c r="Q18" s="96"/>
      <c r="R18" s="39"/>
      <c r="S18" s="96"/>
      <c r="T18" s="39"/>
      <c r="U18" s="40"/>
      <c r="V18" s="40"/>
      <c r="W18" s="40"/>
      <c r="X18" s="11"/>
      <c r="Y18" s="74"/>
    </row>
    <row r="19" spans="1:25" ht="12.75">
      <c r="A19" s="131"/>
      <c r="B19" s="66"/>
      <c r="C19" s="134"/>
      <c r="D19" s="38"/>
      <c r="E19" s="37"/>
      <c r="F19" s="39"/>
      <c r="G19" s="37"/>
      <c r="H19" s="39"/>
      <c r="I19" s="40"/>
      <c r="J19" s="11"/>
      <c r="K19" s="37"/>
      <c r="L19" s="39"/>
      <c r="M19" s="37"/>
      <c r="N19" s="39"/>
      <c r="O19" s="40"/>
      <c r="P19" s="11"/>
      <c r="Q19" s="96"/>
      <c r="R19" s="39"/>
      <c r="S19" s="96"/>
      <c r="T19" s="39"/>
      <c r="U19" s="40"/>
      <c r="V19" s="40"/>
      <c r="W19" s="40"/>
      <c r="X19" s="11"/>
      <c r="Y19" s="74"/>
    </row>
    <row r="20" spans="1:25" ht="12.75">
      <c r="A20" s="68"/>
      <c r="B20" s="12" t="s">
        <v>26</v>
      </c>
      <c r="C20" s="69"/>
      <c r="D20" s="6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68"/>
    </row>
    <row r="21" spans="1:25" ht="13.5" thickBot="1">
      <c r="A21" s="18" t="s">
        <v>3</v>
      </c>
      <c r="B21" s="19" t="s">
        <v>0</v>
      </c>
      <c r="C21" s="19" t="s">
        <v>60</v>
      </c>
      <c r="D21" s="19"/>
      <c r="E21" s="20"/>
      <c r="F21" s="21" t="s">
        <v>1</v>
      </c>
      <c r="G21" s="21"/>
      <c r="H21" s="21"/>
      <c r="I21" s="19" t="s">
        <v>4</v>
      </c>
      <c r="J21" s="21"/>
      <c r="K21" s="21"/>
      <c r="L21" s="21" t="s">
        <v>2</v>
      </c>
      <c r="M21" s="21"/>
      <c r="N21" s="21"/>
      <c r="O21" s="19" t="s">
        <v>4</v>
      </c>
      <c r="P21" s="20"/>
      <c r="Q21" s="22"/>
      <c r="R21" s="21" t="s">
        <v>32</v>
      </c>
      <c r="S21" s="21"/>
      <c r="T21" s="21"/>
      <c r="U21" s="19" t="s">
        <v>4</v>
      </c>
      <c r="V21" s="19"/>
      <c r="W21" s="23" t="s">
        <v>634</v>
      </c>
      <c r="X21" s="11"/>
      <c r="Y21" s="24" t="s">
        <v>31</v>
      </c>
    </row>
    <row r="22" spans="1:25" ht="13.5" thickTop="1">
      <c r="A22" s="132">
        <v>1</v>
      </c>
      <c r="B22" s="64" t="s">
        <v>396</v>
      </c>
      <c r="C22" s="125" t="s">
        <v>442</v>
      </c>
      <c r="D22" s="86"/>
      <c r="E22" s="27">
        <v>9</v>
      </c>
      <c r="F22" s="26" t="s">
        <v>66</v>
      </c>
      <c r="G22" s="27">
        <v>9</v>
      </c>
      <c r="H22" s="26" t="s">
        <v>356</v>
      </c>
      <c r="I22" s="28">
        <f aca="true" t="shared" si="7" ref="I22:I28">SUM(E22,G22)</f>
        <v>18</v>
      </c>
      <c r="J22" s="11"/>
      <c r="K22" s="25">
        <v>9</v>
      </c>
      <c r="L22" s="26" t="s">
        <v>449</v>
      </c>
      <c r="M22" s="27">
        <v>9</v>
      </c>
      <c r="N22" s="26" t="s">
        <v>377</v>
      </c>
      <c r="O22" s="28">
        <f aca="true" t="shared" si="8" ref="O22:O28">SUM(K22,M22)</f>
        <v>18</v>
      </c>
      <c r="P22" s="11"/>
      <c r="Q22" s="29">
        <v>14</v>
      </c>
      <c r="R22" s="26" t="s">
        <v>591</v>
      </c>
      <c r="S22" s="27">
        <v>9</v>
      </c>
      <c r="T22" s="26" t="s">
        <v>380</v>
      </c>
      <c r="U22" s="28">
        <f aca="true" t="shared" si="9" ref="U22:U28">SUM(Q22,S22)</f>
        <v>23</v>
      </c>
      <c r="V22" s="40"/>
      <c r="W22" s="188">
        <v>5</v>
      </c>
      <c r="X22" s="11"/>
      <c r="Y22" s="73">
        <f aca="true" t="shared" si="10" ref="Y22:Y30">SUM(I22,O22,U22,W22)</f>
        <v>64</v>
      </c>
    </row>
    <row r="23" spans="1:25" ht="12.75">
      <c r="A23" s="133">
        <v>2</v>
      </c>
      <c r="B23" s="64" t="s">
        <v>199</v>
      </c>
      <c r="C23" s="126" t="s">
        <v>442</v>
      </c>
      <c r="D23" s="86"/>
      <c r="E23" s="33">
        <v>9</v>
      </c>
      <c r="F23" s="32" t="s">
        <v>62</v>
      </c>
      <c r="G23" s="33">
        <v>9</v>
      </c>
      <c r="H23" s="32" t="s">
        <v>374</v>
      </c>
      <c r="I23" s="28">
        <f t="shared" si="7"/>
        <v>18</v>
      </c>
      <c r="J23" s="11"/>
      <c r="K23" s="31">
        <v>6</v>
      </c>
      <c r="L23" s="32" t="s">
        <v>432</v>
      </c>
      <c r="M23" s="33">
        <v>7</v>
      </c>
      <c r="N23" s="32" t="s">
        <v>380</v>
      </c>
      <c r="O23" s="28">
        <f t="shared" si="8"/>
        <v>13</v>
      </c>
      <c r="P23" s="11"/>
      <c r="Q23" s="31">
        <v>9</v>
      </c>
      <c r="R23" s="32" t="s">
        <v>571</v>
      </c>
      <c r="S23" s="33">
        <v>9</v>
      </c>
      <c r="T23" s="32" t="s">
        <v>609</v>
      </c>
      <c r="U23" s="28">
        <f t="shared" si="9"/>
        <v>18</v>
      </c>
      <c r="V23" s="40"/>
      <c r="W23" s="110">
        <v>5</v>
      </c>
      <c r="X23" s="11"/>
      <c r="Y23" s="73">
        <f t="shared" si="10"/>
        <v>54</v>
      </c>
    </row>
    <row r="24" spans="1:25" ht="12.75">
      <c r="A24" s="133">
        <v>3</v>
      </c>
      <c r="B24" s="64" t="s">
        <v>200</v>
      </c>
      <c r="C24" s="126" t="s">
        <v>95</v>
      </c>
      <c r="D24" s="86"/>
      <c r="E24" s="33">
        <v>7</v>
      </c>
      <c r="F24" s="32" t="s">
        <v>62</v>
      </c>
      <c r="G24" s="33">
        <v>9</v>
      </c>
      <c r="H24" s="32" t="s">
        <v>377</v>
      </c>
      <c r="I24" s="28">
        <f t="shared" si="7"/>
        <v>16</v>
      </c>
      <c r="J24" s="11"/>
      <c r="K24" s="31">
        <v>7</v>
      </c>
      <c r="L24" s="32" t="s">
        <v>432</v>
      </c>
      <c r="M24" s="33">
        <v>9</v>
      </c>
      <c r="N24" s="32" t="s">
        <v>287</v>
      </c>
      <c r="O24" s="28">
        <f t="shared" si="8"/>
        <v>16</v>
      </c>
      <c r="P24" s="11"/>
      <c r="Q24" s="31">
        <v>7</v>
      </c>
      <c r="R24" s="32" t="s">
        <v>559</v>
      </c>
      <c r="S24" s="33">
        <v>9</v>
      </c>
      <c r="T24" s="32" t="s">
        <v>356</v>
      </c>
      <c r="U24" s="28">
        <f t="shared" si="9"/>
        <v>16</v>
      </c>
      <c r="V24" s="40"/>
      <c r="W24" s="110">
        <v>5</v>
      </c>
      <c r="X24" s="11"/>
      <c r="Y24" s="73">
        <f t="shared" si="10"/>
        <v>53</v>
      </c>
    </row>
    <row r="25" spans="1:25" ht="12.75">
      <c r="A25" s="133">
        <v>4</v>
      </c>
      <c r="B25" s="64" t="s">
        <v>201</v>
      </c>
      <c r="C25" s="126" t="s">
        <v>194</v>
      </c>
      <c r="D25" s="86"/>
      <c r="E25" s="33">
        <v>6</v>
      </c>
      <c r="F25" s="32" t="s">
        <v>62</v>
      </c>
      <c r="G25" s="33">
        <v>9</v>
      </c>
      <c r="H25" s="32" t="s">
        <v>287</v>
      </c>
      <c r="I25" s="28">
        <f t="shared" si="7"/>
        <v>15</v>
      </c>
      <c r="J25" s="11"/>
      <c r="K25" s="31">
        <v>9</v>
      </c>
      <c r="L25" s="32" t="s">
        <v>374</v>
      </c>
      <c r="M25" s="33">
        <v>6</v>
      </c>
      <c r="N25" s="32" t="s">
        <v>380</v>
      </c>
      <c r="O25" s="28">
        <f t="shared" si="8"/>
        <v>15</v>
      </c>
      <c r="P25" s="11"/>
      <c r="Q25" s="31">
        <v>5</v>
      </c>
      <c r="R25" s="32" t="s">
        <v>559</v>
      </c>
      <c r="S25" s="33">
        <v>7</v>
      </c>
      <c r="T25" s="32" t="s">
        <v>356</v>
      </c>
      <c r="U25" s="28">
        <f t="shared" si="9"/>
        <v>12</v>
      </c>
      <c r="V25" s="40"/>
      <c r="W25" s="110">
        <v>5</v>
      </c>
      <c r="X25" s="11"/>
      <c r="Y25" s="73">
        <f t="shared" si="10"/>
        <v>47</v>
      </c>
    </row>
    <row r="26" spans="1:25" ht="12.75">
      <c r="A26" s="133">
        <v>5</v>
      </c>
      <c r="B26" s="64" t="s">
        <v>108</v>
      </c>
      <c r="C26" s="126" t="s">
        <v>90</v>
      </c>
      <c r="D26" s="86"/>
      <c r="E26" s="33">
        <v>9</v>
      </c>
      <c r="F26" s="32" t="s">
        <v>61</v>
      </c>
      <c r="G26" s="33">
        <v>7</v>
      </c>
      <c r="H26" s="32" t="s">
        <v>374</v>
      </c>
      <c r="I26" s="36">
        <f t="shared" si="7"/>
        <v>16</v>
      </c>
      <c r="J26" s="11"/>
      <c r="K26" s="31">
        <v>9</v>
      </c>
      <c r="L26" s="32" t="s">
        <v>66</v>
      </c>
      <c r="M26" s="33">
        <v>9</v>
      </c>
      <c r="N26" s="32" t="s">
        <v>356</v>
      </c>
      <c r="O26" s="36">
        <f t="shared" si="8"/>
        <v>18</v>
      </c>
      <c r="P26" s="11"/>
      <c r="Q26" s="31" t="s">
        <v>382</v>
      </c>
      <c r="R26" s="32" t="s">
        <v>62</v>
      </c>
      <c r="S26" s="33" t="s">
        <v>382</v>
      </c>
      <c r="T26" s="32" t="s">
        <v>377</v>
      </c>
      <c r="U26" s="36">
        <f t="shared" si="9"/>
        <v>0</v>
      </c>
      <c r="V26" s="40"/>
      <c r="W26" s="110"/>
      <c r="X26" s="11"/>
      <c r="Y26" s="73">
        <f t="shared" si="10"/>
        <v>34</v>
      </c>
    </row>
    <row r="27" spans="1:25" ht="12.75">
      <c r="A27" s="133">
        <v>6</v>
      </c>
      <c r="B27" s="64" t="s">
        <v>383</v>
      </c>
      <c r="C27" s="126" t="s">
        <v>95</v>
      </c>
      <c r="D27" s="86"/>
      <c r="E27" s="33" t="s">
        <v>382</v>
      </c>
      <c r="F27" s="32" t="s">
        <v>61</v>
      </c>
      <c r="G27" s="33" t="s">
        <v>382</v>
      </c>
      <c r="H27" s="32" t="s">
        <v>380</v>
      </c>
      <c r="I27" s="36">
        <f t="shared" si="7"/>
        <v>0</v>
      </c>
      <c r="J27" s="11"/>
      <c r="K27" s="31">
        <v>9</v>
      </c>
      <c r="L27" s="32" t="s">
        <v>62</v>
      </c>
      <c r="M27" s="33" t="s">
        <v>358</v>
      </c>
      <c r="N27" s="32" t="s">
        <v>356</v>
      </c>
      <c r="O27" s="36">
        <f t="shared" si="8"/>
        <v>9</v>
      </c>
      <c r="P27" s="11"/>
      <c r="Q27" s="31">
        <v>6</v>
      </c>
      <c r="R27" s="32" t="s">
        <v>559</v>
      </c>
      <c r="S27" s="33">
        <v>9</v>
      </c>
      <c r="T27" s="32" t="s">
        <v>287</v>
      </c>
      <c r="U27" s="36">
        <f t="shared" si="9"/>
        <v>15</v>
      </c>
      <c r="V27" s="40"/>
      <c r="W27" s="110"/>
      <c r="X27" s="11"/>
      <c r="Y27" s="73">
        <f t="shared" si="10"/>
        <v>24</v>
      </c>
    </row>
    <row r="28" spans="1:25" ht="12.75">
      <c r="A28" s="133">
        <v>7</v>
      </c>
      <c r="B28" s="64" t="s">
        <v>438</v>
      </c>
      <c r="C28" s="126" t="s">
        <v>95</v>
      </c>
      <c r="D28" s="86"/>
      <c r="E28" s="31"/>
      <c r="F28" s="32"/>
      <c r="G28" s="31"/>
      <c r="H28" s="32"/>
      <c r="I28" s="36">
        <f t="shared" si="7"/>
        <v>0</v>
      </c>
      <c r="J28" s="11"/>
      <c r="K28" s="31">
        <v>9</v>
      </c>
      <c r="L28" s="32" t="s">
        <v>432</v>
      </c>
      <c r="M28" s="35">
        <v>14</v>
      </c>
      <c r="N28" s="32" t="s">
        <v>380</v>
      </c>
      <c r="O28" s="36">
        <f t="shared" si="8"/>
        <v>23</v>
      </c>
      <c r="P28" s="11"/>
      <c r="Q28" s="31"/>
      <c r="R28" s="32"/>
      <c r="S28" s="33"/>
      <c r="T28" s="32"/>
      <c r="U28" s="36">
        <f t="shared" si="9"/>
        <v>0</v>
      </c>
      <c r="V28" s="40"/>
      <c r="W28" s="110"/>
      <c r="X28" s="11"/>
      <c r="Y28" s="73">
        <f t="shared" si="10"/>
        <v>23</v>
      </c>
    </row>
    <row r="29" spans="1:25" ht="12.75">
      <c r="A29" s="133">
        <v>8</v>
      </c>
      <c r="B29" s="64" t="s">
        <v>566</v>
      </c>
      <c r="C29" s="126" t="s">
        <v>561</v>
      </c>
      <c r="D29" s="86"/>
      <c r="E29" s="31"/>
      <c r="F29" s="32"/>
      <c r="G29" s="31"/>
      <c r="H29" s="32"/>
      <c r="I29" s="36">
        <f>SUM(E29,G29)</f>
        <v>0</v>
      </c>
      <c r="J29" s="11"/>
      <c r="K29" s="31"/>
      <c r="L29" s="32"/>
      <c r="M29" s="33"/>
      <c r="N29" s="32"/>
      <c r="O29" s="36">
        <f>SUM(K29,M29)</f>
        <v>0</v>
      </c>
      <c r="P29" s="11"/>
      <c r="Q29" s="31">
        <v>9</v>
      </c>
      <c r="R29" s="32" t="s">
        <v>559</v>
      </c>
      <c r="S29" s="33">
        <v>9</v>
      </c>
      <c r="T29" s="32" t="s">
        <v>377</v>
      </c>
      <c r="U29" s="36">
        <f>SUM(Q29,S29)</f>
        <v>18</v>
      </c>
      <c r="V29" s="40"/>
      <c r="W29" s="110"/>
      <c r="X29" s="11"/>
      <c r="Y29" s="73">
        <f t="shared" si="10"/>
        <v>18</v>
      </c>
    </row>
    <row r="30" spans="1:25" ht="12.75">
      <c r="A30" s="133">
        <v>9</v>
      </c>
      <c r="B30" s="64" t="s">
        <v>615</v>
      </c>
      <c r="C30" s="126" t="s">
        <v>226</v>
      </c>
      <c r="D30" s="86"/>
      <c r="E30" s="31"/>
      <c r="F30" s="32"/>
      <c r="G30" s="31"/>
      <c r="H30" s="32"/>
      <c r="I30" s="36">
        <f>SUM(E30,G30)</f>
        <v>0</v>
      </c>
      <c r="J30" s="11"/>
      <c r="K30" s="31"/>
      <c r="L30" s="32"/>
      <c r="M30" s="33"/>
      <c r="N30" s="32"/>
      <c r="O30" s="36">
        <f>SUM(K30,M30)</f>
        <v>0</v>
      </c>
      <c r="P30" s="11"/>
      <c r="Q30" s="31">
        <v>6</v>
      </c>
      <c r="R30" s="32" t="s">
        <v>356</v>
      </c>
      <c r="S30" s="33">
        <v>7</v>
      </c>
      <c r="T30" s="32" t="s">
        <v>287</v>
      </c>
      <c r="U30" s="36">
        <f>SUM(Q30,S30)</f>
        <v>13</v>
      </c>
      <c r="V30" s="40"/>
      <c r="W30" s="110"/>
      <c r="X30" s="11"/>
      <c r="Y30" s="73">
        <f t="shared" si="10"/>
        <v>13</v>
      </c>
    </row>
    <row r="31" spans="1:23" ht="12.75">
      <c r="A31" s="76"/>
      <c r="B31" s="1"/>
      <c r="C31" s="76"/>
      <c r="D31" s="7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76"/>
      <c r="B32" s="1"/>
      <c r="C32" s="76"/>
      <c r="D32" s="7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47" spans="1:25" ht="12.75">
      <c r="A47" s="76"/>
      <c r="B47" s="3"/>
      <c r="C47" s="77"/>
      <c r="D47" s="77"/>
      <c r="E47" s="1"/>
      <c r="F47" s="4"/>
      <c r="G47" s="1"/>
      <c r="H47" s="4"/>
      <c r="I47" s="6"/>
      <c r="J47" s="1"/>
      <c r="K47" s="1"/>
      <c r="L47" s="4"/>
      <c r="M47" s="1"/>
      <c r="N47" s="4"/>
      <c r="O47" s="6"/>
      <c r="P47" s="1"/>
      <c r="Q47" s="1"/>
      <c r="R47" s="1"/>
      <c r="S47" s="1"/>
      <c r="T47" s="1"/>
      <c r="U47" s="1"/>
      <c r="V47" s="1"/>
      <c r="W47" s="1"/>
      <c r="X47" s="1"/>
      <c r="Y47" s="76"/>
    </row>
    <row r="48" spans="1:25" ht="12.75">
      <c r="A48" s="76"/>
      <c r="B48" s="3"/>
      <c r="C48" s="77"/>
      <c r="D48" s="77"/>
      <c r="E48" s="1"/>
      <c r="F48" s="4"/>
      <c r="G48" s="1"/>
      <c r="H48" s="4"/>
      <c r="I48" s="6"/>
      <c r="J48" s="1"/>
      <c r="K48" s="1"/>
      <c r="L48" s="4"/>
      <c r="M48" s="1"/>
      <c r="N48" s="4"/>
      <c r="O48" s="6"/>
      <c r="P48" s="1"/>
      <c r="Q48" s="1"/>
      <c r="R48" s="1"/>
      <c r="S48" s="1"/>
      <c r="T48" s="1"/>
      <c r="U48" s="1"/>
      <c r="V48" s="1"/>
      <c r="W48" s="1"/>
      <c r="X48" s="1"/>
      <c r="Y48" s="76"/>
    </row>
    <row r="49" spans="1:25" ht="12.75">
      <c r="A49" s="76"/>
      <c r="B49" s="1"/>
      <c r="C49" s="76"/>
      <c r="D49" s="76"/>
      <c r="E49" s="1"/>
      <c r="F49" s="4"/>
      <c r="G49" s="1"/>
      <c r="H49" s="4"/>
      <c r="I49" s="6"/>
      <c r="J49" s="1"/>
      <c r="K49" s="1"/>
      <c r="L49" s="4"/>
      <c r="M49" s="1"/>
      <c r="N49" s="4"/>
      <c r="O49" s="6"/>
      <c r="P49" s="1"/>
      <c r="Q49" s="1"/>
      <c r="R49" s="1"/>
      <c r="S49" s="1"/>
      <c r="T49" s="1"/>
      <c r="U49" s="1"/>
      <c r="V49" s="1"/>
      <c r="W49" s="1"/>
      <c r="X49" s="1"/>
      <c r="Y49" s="76"/>
    </row>
    <row r="50" spans="1:25" ht="12.75">
      <c r="A50" s="76"/>
      <c r="B50" s="1"/>
      <c r="C50" s="76"/>
      <c r="D50" s="76"/>
      <c r="E50" s="1"/>
      <c r="F50" s="4"/>
      <c r="G50" s="1"/>
      <c r="H50" s="4"/>
      <c r="I50" s="6"/>
      <c r="J50" s="1"/>
      <c r="K50" s="1"/>
      <c r="L50" s="4"/>
      <c r="M50" s="1"/>
      <c r="N50" s="4"/>
      <c r="O50" s="6"/>
      <c r="P50" s="1"/>
      <c r="Q50" s="1"/>
      <c r="R50" s="1"/>
      <c r="S50" s="1"/>
      <c r="T50" s="1"/>
      <c r="U50" s="1"/>
      <c r="V50" s="1"/>
      <c r="W50" s="1"/>
      <c r="X50" s="1"/>
      <c r="Y50" s="76"/>
    </row>
    <row r="51" spans="1:25" ht="12.75">
      <c r="A51" s="76"/>
      <c r="B51" s="3"/>
      <c r="C51" s="77"/>
      <c r="D51" s="77"/>
      <c r="E51" s="1"/>
      <c r="F51" s="4"/>
      <c r="G51" s="1"/>
      <c r="H51" s="4"/>
      <c r="I51" s="6"/>
      <c r="J51" s="1"/>
      <c r="K51" s="1"/>
      <c r="L51" s="4"/>
      <c r="M51" s="1"/>
      <c r="N51" s="4"/>
      <c r="O51" s="6"/>
      <c r="P51" s="1"/>
      <c r="Q51" s="1"/>
      <c r="R51" s="1"/>
      <c r="S51" s="1"/>
      <c r="T51" s="1"/>
      <c r="U51" s="1"/>
      <c r="V51" s="1"/>
      <c r="W51" s="1"/>
      <c r="X51" s="1"/>
      <c r="Y51" s="76"/>
    </row>
    <row r="52" spans="1:25" ht="12.75">
      <c r="A52" s="76"/>
      <c r="B52" s="1"/>
      <c r="C52" s="76"/>
      <c r="D52" s="76"/>
      <c r="E52" s="1"/>
      <c r="F52" s="4"/>
      <c r="G52" s="1"/>
      <c r="H52" s="4"/>
      <c r="I52" s="6"/>
      <c r="J52" s="1"/>
      <c r="K52" s="1"/>
      <c r="L52" s="4"/>
      <c r="M52" s="1"/>
      <c r="N52" s="4"/>
      <c r="O52" s="6"/>
      <c r="P52" s="1"/>
      <c r="Q52" s="1"/>
      <c r="R52" s="1"/>
      <c r="S52" s="1"/>
      <c r="T52" s="1"/>
      <c r="U52" s="1"/>
      <c r="V52" s="1"/>
      <c r="W52" s="1"/>
      <c r="X52" s="1"/>
      <c r="Y52" s="76"/>
    </row>
    <row r="53" spans="1:25" ht="12.75">
      <c r="A53" s="76"/>
      <c r="B53" s="1"/>
      <c r="C53" s="76"/>
      <c r="D53" s="76"/>
      <c r="E53" s="1"/>
      <c r="F53" s="4"/>
      <c r="G53" s="1"/>
      <c r="H53" s="4"/>
      <c r="I53" s="6"/>
      <c r="J53" s="1"/>
      <c r="K53" s="1"/>
      <c r="L53" s="4"/>
      <c r="M53" s="1"/>
      <c r="N53" s="4"/>
      <c r="O53" s="6"/>
      <c r="P53" s="1"/>
      <c r="Q53" s="1"/>
      <c r="R53" s="1"/>
      <c r="S53" s="1"/>
      <c r="T53" s="1"/>
      <c r="U53" s="1"/>
      <c r="V53" s="1"/>
      <c r="W53" s="1"/>
      <c r="X53" s="1"/>
      <c r="Y53" s="76"/>
    </row>
    <row r="54" spans="1:25" ht="12.75">
      <c r="A54" s="76"/>
      <c r="B54" s="1"/>
      <c r="C54" s="76"/>
      <c r="D54" s="76"/>
      <c r="E54" s="1"/>
      <c r="F54" s="4"/>
      <c r="G54" s="1"/>
      <c r="H54" s="4"/>
      <c r="I54" s="6"/>
      <c r="J54" s="1"/>
      <c r="K54" s="1"/>
      <c r="L54" s="4"/>
      <c r="M54" s="1"/>
      <c r="N54" s="4"/>
      <c r="O54" s="6"/>
      <c r="P54" s="1"/>
      <c r="Q54" s="1"/>
      <c r="R54" s="1"/>
      <c r="S54" s="1"/>
      <c r="T54" s="1"/>
      <c r="U54" s="1"/>
      <c r="V54" s="1"/>
      <c r="W54" s="1"/>
      <c r="X54" s="1"/>
      <c r="Y54" s="76"/>
    </row>
    <row r="55" spans="1:25" ht="12.75">
      <c r="A55" s="76"/>
      <c r="B55" s="3"/>
      <c r="C55" s="77"/>
      <c r="D55" s="77"/>
      <c r="E55" s="1"/>
      <c r="F55" s="4"/>
      <c r="G55" s="1"/>
      <c r="H55" s="4"/>
      <c r="I55" s="6"/>
      <c r="J55" s="1"/>
      <c r="K55" s="1"/>
      <c r="L55" s="4"/>
      <c r="M55" s="1"/>
      <c r="N55" s="4"/>
      <c r="O55" s="6"/>
      <c r="P55" s="1"/>
      <c r="Q55" s="1"/>
      <c r="R55" s="1"/>
      <c r="S55" s="1"/>
      <c r="T55" s="1"/>
      <c r="U55" s="1"/>
      <c r="V55" s="1"/>
      <c r="W55" s="1"/>
      <c r="X55" s="1"/>
      <c r="Y55" s="76"/>
    </row>
    <row r="56" spans="1:25" ht="12.75">
      <c r="A56" s="76"/>
      <c r="B56" s="1"/>
      <c r="C56" s="76"/>
      <c r="D56" s="76"/>
      <c r="E56" s="1"/>
      <c r="F56" s="4"/>
      <c r="G56" s="1"/>
      <c r="H56" s="4"/>
      <c r="I56" s="6"/>
      <c r="J56" s="1"/>
      <c r="K56" s="1"/>
      <c r="L56" s="4"/>
      <c r="M56" s="1"/>
      <c r="N56" s="4"/>
      <c r="O56" s="6"/>
      <c r="P56" s="1"/>
      <c r="Q56" s="1"/>
      <c r="R56" s="1"/>
      <c r="S56" s="1"/>
      <c r="T56" s="1"/>
      <c r="U56" s="1"/>
      <c r="V56" s="1"/>
      <c r="W56" s="1"/>
      <c r="X56" s="1"/>
      <c r="Y56" s="76"/>
    </row>
    <row r="57" spans="1:25" ht="12.75">
      <c r="A57" s="76"/>
      <c r="B57" s="3"/>
      <c r="C57" s="77"/>
      <c r="D57" s="77"/>
      <c r="E57" s="1"/>
      <c r="F57" s="4"/>
      <c r="G57" s="1"/>
      <c r="H57" s="4"/>
      <c r="I57" s="6"/>
      <c r="J57" s="1"/>
      <c r="K57" s="1"/>
      <c r="L57" s="4"/>
      <c r="M57" s="1"/>
      <c r="N57" s="4"/>
      <c r="O57" s="6"/>
      <c r="P57" s="1"/>
      <c r="Q57" s="1"/>
      <c r="R57" s="1"/>
      <c r="S57" s="1"/>
      <c r="T57" s="1"/>
      <c r="U57" s="1"/>
      <c r="V57" s="1"/>
      <c r="W57" s="1"/>
      <c r="X57" s="1"/>
      <c r="Y57" s="76"/>
    </row>
    <row r="58" spans="1:25" ht="12.75">
      <c r="A58" s="76"/>
      <c r="B58" s="1"/>
      <c r="C58" s="76"/>
      <c r="D58" s="76"/>
      <c r="E58" s="1"/>
      <c r="F58" s="4"/>
      <c r="G58" s="1"/>
      <c r="H58" s="4"/>
      <c r="I58" s="6"/>
      <c r="J58" s="1"/>
      <c r="K58" s="1"/>
      <c r="L58" s="4"/>
      <c r="M58" s="1"/>
      <c r="N58" s="4"/>
      <c r="O58" s="6"/>
      <c r="P58" s="1"/>
      <c r="Q58" s="1"/>
      <c r="R58" s="1"/>
      <c r="S58" s="1"/>
      <c r="T58" s="1"/>
      <c r="U58" s="1"/>
      <c r="V58" s="1"/>
      <c r="W58" s="1"/>
      <c r="X58" s="1"/>
      <c r="Y58" s="76"/>
    </row>
    <row r="59" spans="1:25" ht="12.75">
      <c r="A59" s="76"/>
      <c r="B59" s="3"/>
      <c r="C59" s="77"/>
      <c r="D59" s="77"/>
      <c r="E59" s="1"/>
      <c r="F59" s="4"/>
      <c r="G59" s="1"/>
      <c r="H59" s="4"/>
      <c r="I59" s="6"/>
      <c r="J59" s="1"/>
      <c r="K59" s="1"/>
      <c r="L59" s="4"/>
      <c r="M59" s="1"/>
      <c r="N59" s="4"/>
      <c r="O59" s="6"/>
      <c r="P59" s="1"/>
      <c r="Q59" s="1"/>
      <c r="R59" s="1"/>
      <c r="S59" s="1"/>
      <c r="T59" s="1"/>
      <c r="U59" s="1"/>
      <c r="V59" s="1"/>
      <c r="W59" s="1"/>
      <c r="X59" s="1"/>
      <c r="Y59" s="76"/>
    </row>
    <row r="60" spans="1:25" ht="12.75">
      <c r="A60" s="76"/>
      <c r="B60" s="1"/>
      <c r="C60" s="76"/>
      <c r="D60" s="76"/>
      <c r="E60" s="1"/>
      <c r="F60" s="4"/>
      <c r="G60" s="1"/>
      <c r="H60" s="4"/>
      <c r="I60" s="6"/>
      <c r="J60" s="1"/>
      <c r="K60" s="1"/>
      <c r="L60" s="4"/>
      <c r="M60" s="1"/>
      <c r="N60" s="4"/>
      <c r="O60" s="6"/>
      <c r="P60" s="1"/>
      <c r="Q60" s="1"/>
      <c r="R60" s="1"/>
      <c r="S60" s="1"/>
      <c r="T60" s="1"/>
      <c r="U60" s="1"/>
      <c r="V60" s="1"/>
      <c r="W60" s="1"/>
      <c r="X60" s="1"/>
      <c r="Y60" s="76"/>
    </row>
    <row r="61" spans="1:25" ht="12.75">
      <c r="A61" s="76"/>
      <c r="B61" s="1"/>
      <c r="C61" s="76"/>
      <c r="D61" s="76"/>
      <c r="E61" s="1"/>
      <c r="F61" s="4"/>
      <c r="G61" s="1"/>
      <c r="H61" s="4"/>
      <c r="I61" s="6"/>
      <c r="J61" s="1"/>
      <c r="K61" s="1"/>
      <c r="L61" s="4"/>
      <c r="M61" s="1"/>
      <c r="N61" s="4"/>
      <c r="O61" s="6"/>
      <c r="P61" s="1"/>
      <c r="Q61" s="1"/>
      <c r="R61" s="1"/>
      <c r="S61" s="1"/>
      <c r="T61" s="1"/>
      <c r="U61" s="1"/>
      <c r="V61" s="1"/>
      <c r="W61" s="1"/>
      <c r="X61" s="1"/>
      <c r="Y61" s="76"/>
    </row>
    <row r="62" spans="1:25" ht="12.75">
      <c r="A62" s="76"/>
      <c r="B62" s="3"/>
      <c r="C62" s="77"/>
      <c r="D62" s="77"/>
      <c r="E62" s="1"/>
      <c r="F62" s="4"/>
      <c r="G62" s="1"/>
      <c r="H62" s="4"/>
      <c r="I62" s="6"/>
      <c r="J62" s="1"/>
      <c r="K62" s="1"/>
      <c r="L62" s="4"/>
      <c r="M62" s="1"/>
      <c r="N62" s="4"/>
      <c r="O62" s="6"/>
      <c r="P62" s="1"/>
      <c r="Q62" s="1"/>
      <c r="R62" s="1"/>
      <c r="S62" s="1"/>
      <c r="T62" s="1"/>
      <c r="U62" s="1"/>
      <c r="V62" s="1"/>
      <c r="W62" s="1"/>
      <c r="X62" s="1"/>
      <c r="Y62" s="76"/>
    </row>
    <row r="63" spans="1:25" ht="12.75">
      <c r="A63" s="78"/>
      <c r="B63" s="1"/>
      <c r="C63" s="76"/>
      <c r="D63" s="76"/>
      <c r="E63" s="1"/>
      <c r="F63" s="4"/>
      <c r="G63" s="1"/>
      <c r="H63" s="4"/>
      <c r="I63" s="6"/>
      <c r="J63" s="1"/>
      <c r="K63" s="1"/>
      <c r="L63" s="4"/>
      <c r="M63" s="1"/>
      <c r="N63" s="4"/>
      <c r="O63" s="6"/>
      <c r="P63" s="1"/>
      <c r="Q63" s="1"/>
      <c r="R63" s="1"/>
      <c r="S63" s="1"/>
      <c r="T63" s="1"/>
      <c r="U63" s="1"/>
      <c r="V63" s="1"/>
      <c r="W63" s="1"/>
      <c r="X63" s="1"/>
      <c r="Y63" s="76"/>
    </row>
    <row r="64" spans="1:25" ht="12.75">
      <c r="A64" s="78"/>
      <c r="B64" s="1"/>
      <c r="C64" s="76"/>
      <c r="D64" s="76"/>
      <c r="E64" s="1"/>
      <c r="F64" s="4"/>
      <c r="G64" s="1"/>
      <c r="H64" s="4"/>
      <c r="I64" s="6"/>
      <c r="J64" s="1"/>
      <c r="K64" s="1"/>
      <c r="L64" s="4"/>
      <c r="M64" s="1"/>
      <c r="N64" s="4"/>
      <c r="O64" s="6"/>
      <c r="P64" s="1"/>
      <c r="Q64" s="1"/>
      <c r="R64" s="1"/>
      <c r="S64" s="1"/>
      <c r="T64" s="1"/>
      <c r="U64" s="1"/>
      <c r="V64" s="1"/>
      <c r="W64" s="1"/>
      <c r="X64" s="1"/>
      <c r="Y64" s="76"/>
    </row>
    <row r="65" spans="1:25" ht="12.75">
      <c r="A65" s="76"/>
      <c r="B65" s="1"/>
      <c r="C65" s="76"/>
      <c r="D65" s="7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76"/>
    </row>
    <row r="66" spans="1:25" ht="12.75">
      <c r="A66" s="76"/>
      <c r="B66" s="1"/>
      <c r="C66" s="76"/>
      <c r="D66" s="7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76"/>
    </row>
    <row r="67" spans="1:25" ht="12.75">
      <c r="A67" s="76"/>
      <c r="B67" s="1"/>
      <c r="C67" s="76"/>
      <c r="D67" s="7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76"/>
    </row>
  </sheetData>
  <sheetProtection password="CC1D" sheet="1" objects="1" scenarios="1" selectLockedCells="1" selectUnlockedCells="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&amp;L&amp;"Times New Roman,Itálico"&amp;8* Pontuação em Negrito, refere-se aos Recordes.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" width="4.28125" style="70" customWidth="1"/>
    <col min="2" max="2" width="25.57421875" style="0" customWidth="1"/>
    <col min="3" max="3" width="8.00390625" style="70" customWidth="1"/>
    <col min="4" max="4" width="2.7109375" style="70" customWidth="1"/>
    <col min="5" max="5" width="3.28125" style="0" customWidth="1"/>
    <col min="6" max="6" width="3.7109375" style="0" customWidth="1"/>
    <col min="7" max="7" width="3.421875" style="0" customWidth="1"/>
    <col min="8" max="8" width="4.00390625" style="0" customWidth="1"/>
    <col min="9" max="9" width="3.7109375" style="0" customWidth="1"/>
    <col min="10" max="10" width="2.7109375" style="0" customWidth="1"/>
    <col min="11" max="11" width="3.7109375" style="0" customWidth="1"/>
    <col min="12" max="12" width="4.00390625" style="0" customWidth="1"/>
    <col min="13" max="13" width="3.8515625" style="0" customWidth="1"/>
    <col min="14" max="14" width="4.00390625" style="0" customWidth="1"/>
    <col min="15" max="15" width="2.8515625" style="0" customWidth="1"/>
    <col min="16" max="16" width="2.7109375" style="0" customWidth="1"/>
    <col min="17" max="17" width="3.28125" style="0" customWidth="1"/>
    <col min="18" max="18" width="3.7109375" style="0" customWidth="1"/>
    <col min="19" max="19" width="3.421875" style="0" customWidth="1"/>
    <col min="20" max="20" width="3.7109375" style="0" customWidth="1"/>
    <col min="21" max="22" width="3.28125" style="0" customWidth="1"/>
    <col min="23" max="23" width="3.28125" style="70" customWidth="1"/>
    <col min="24" max="24" width="2.7109375" style="0" customWidth="1"/>
    <col min="25" max="25" width="7.8515625" style="70" customWidth="1"/>
  </cols>
  <sheetData>
    <row r="1" spans="1:25" ht="12.75">
      <c r="A1" s="72" t="s">
        <v>643</v>
      </c>
      <c r="B1" s="12" t="s">
        <v>82</v>
      </c>
      <c r="C1" s="72"/>
      <c r="D1" s="72"/>
      <c r="E1" s="49"/>
      <c r="F1" s="12"/>
      <c r="G1" s="49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1"/>
      <c r="U1" s="11"/>
      <c r="V1" s="11"/>
      <c r="W1" s="68"/>
      <c r="X1" s="11"/>
      <c r="Y1" s="75" t="s">
        <v>75</v>
      </c>
    </row>
    <row r="2" spans="1:25" ht="12.75">
      <c r="A2" s="72"/>
      <c r="B2" s="12" t="s">
        <v>14</v>
      </c>
      <c r="C2" s="69"/>
      <c r="D2" s="6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1"/>
      <c r="U2" s="11"/>
      <c r="V2" s="11"/>
      <c r="W2" s="68"/>
      <c r="X2" s="11"/>
      <c r="Y2" s="68"/>
    </row>
    <row r="3" spans="1:25" ht="13.5" thickBot="1">
      <c r="A3" s="18" t="s">
        <v>3</v>
      </c>
      <c r="B3" s="19" t="s">
        <v>0</v>
      </c>
      <c r="C3" s="19" t="s">
        <v>60</v>
      </c>
      <c r="D3" s="19"/>
      <c r="E3" s="20"/>
      <c r="F3" s="21" t="s">
        <v>1</v>
      </c>
      <c r="G3" s="21"/>
      <c r="H3" s="21"/>
      <c r="I3" s="19" t="s">
        <v>4</v>
      </c>
      <c r="J3" s="21"/>
      <c r="K3" s="21"/>
      <c r="L3" s="21" t="s">
        <v>2</v>
      </c>
      <c r="M3" s="21"/>
      <c r="N3" s="21"/>
      <c r="O3" s="19" t="s">
        <v>4</v>
      </c>
      <c r="P3" s="20"/>
      <c r="Q3" s="22"/>
      <c r="R3" s="21" t="s">
        <v>32</v>
      </c>
      <c r="S3" s="21"/>
      <c r="T3" s="21"/>
      <c r="U3" s="19" t="s">
        <v>4</v>
      </c>
      <c r="V3" s="19"/>
      <c r="W3" s="23" t="s">
        <v>634</v>
      </c>
      <c r="X3" s="11"/>
      <c r="Y3" s="24" t="s">
        <v>31</v>
      </c>
    </row>
    <row r="4" spans="1:25" ht="13.5" thickTop="1">
      <c r="A4" s="122">
        <v>1</v>
      </c>
      <c r="B4" s="63" t="s">
        <v>159</v>
      </c>
      <c r="C4" s="112" t="s">
        <v>95</v>
      </c>
      <c r="D4" s="37"/>
      <c r="E4" s="25">
        <v>7</v>
      </c>
      <c r="F4" s="26" t="s">
        <v>61</v>
      </c>
      <c r="G4" s="27">
        <v>9</v>
      </c>
      <c r="H4" s="26" t="s">
        <v>377</v>
      </c>
      <c r="I4" s="28">
        <f>SUM(E4,G4)</f>
        <v>16</v>
      </c>
      <c r="J4" s="11"/>
      <c r="K4" s="29">
        <v>14</v>
      </c>
      <c r="L4" s="26" t="s">
        <v>449</v>
      </c>
      <c r="M4" s="30">
        <v>14</v>
      </c>
      <c r="N4" s="26" t="s">
        <v>347</v>
      </c>
      <c r="O4" s="28">
        <f>SUM(K4,M4)</f>
        <v>28</v>
      </c>
      <c r="P4" s="11"/>
      <c r="Q4" s="25">
        <v>9</v>
      </c>
      <c r="R4" s="26" t="s">
        <v>571</v>
      </c>
      <c r="S4" s="30">
        <v>14</v>
      </c>
      <c r="T4" s="26" t="s">
        <v>630</v>
      </c>
      <c r="U4" s="28">
        <f>SUM(Q4,S4)</f>
        <v>23</v>
      </c>
      <c r="V4" s="40"/>
      <c r="W4" s="73">
        <v>5</v>
      </c>
      <c r="X4" s="11"/>
      <c r="Y4" s="73">
        <f aca="true" t="shared" si="0" ref="Y4:Y12">SUM(I4,O4,U4,W4)</f>
        <v>72</v>
      </c>
    </row>
    <row r="5" spans="1:25" ht="12.75">
      <c r="A5" s="121">
        <v>2</v>
      </c>
      <c r="B5" s="64" t="s">
        <v>178</v>
      </c>
      <c r="C5" s="135" t="s">
        <v>95</v>
      </c>
      <c r="D5" s="37"/>
      <c r="E5" s="34">
        <v>14</v>
      </c>
      <c r="F5" s="32" t="s">
        <v>68</v>
      </c>
      <c r="G5" s="33">
        <v>7</v>
      </c>
      <c r="H5" s="32" t="s">
        <v>374</v>
      </c>
      <c r="I5" s="28">
        <f aca="true" t="shared" si="1" ref="I5:I10">SUM(E5,G5)</f>
        <v>21</v>
      </c>
      <c r="J5" s="11"/>
      <c r="K5" s="31">
        <v>9</v>
      </c>
      <c r="L5" s="32" t="s">
        <v>62</v>
      </c>
      <c r="M5" s="33">
        <v>9</v>
      </c>
      <c r="N5" s="32" t="s">
        <v>377</v>
      </c>
      <c r="O5" s="28">
        <f aca="true" t="shared" si="2" ref="O5:O10">SUM(K5,M5)</f>
        <v>18</v>
      </c>
      <c r="P5" s="11"/>
      <c r="Q5" s="31">
        <v>9</v>
      </c>
      <c r="R5" s="32" t="s">
        <v>347</v>
      </c>
      <c r="S5" s="33">
        <v>9</v>
      </c>
      <c r="T5" s="32" t="s">
        <v>287</v>
      </c>
      <c r="U5" s="28">
        <f aca="true" t="shared" si="3" ref="U5:U10">SUM(Q5,S5)</f>
        <v>18</v>
      </c>
      <c r="V5" s="40"/>
      <c r="W5" s="98">
        <v>5</v>
      </c>
      <c r="X5" s="11"/>
      <c r="Y5" s="73">
        <f t="shared" si="0"/>
        <v>62</v>
      </c>
    </row>
    <row r="6" spans="1:25" ht="12.75">
      <c r="A6" s="121">
        <v>3</v>
      </c>
      <c r="B6" s="64" t="s">
        <v>284</v>
      </c>
      <c r="C6" s="135" t="s">
        <v>194</v>
      </c>
      <c r="D6" s="37"/>
      <c r="E6" s="31">
        <v>9</v>
      </c>
      <c r="F6" s="32" t="s">
        <v>66</v>
      </c>
      <c r="G6" s="33">
        <v>6</v>
      </c>
      <c r="H6" s="32" t="s">
        <v>377</v>
      </c>
      <c r="I6" s="28">
        <f t="shared" si="1"/>
        <v>15</v>
      </c>
      <c r="J6" s="11"/>
      <c r="K6" s="31">
        <v>9</v>
      </c>
      <c r="L6" s="32" t="s">
        <v>356</v>
      </c>
      <c r="M6" s="33">
        <v>9</v>
      </c>
      <c r="N6" s="32" t="s">
        <v>374</v>
      </c>
      <c r="O6" s="28">
        <f t="shared" si="2"/>
        <v>18</v>
      </c>
      <c r="P6" s="11"/>
      <c r="Q6" s="31">
        <v>9</v>
      </c>
      <c r="R6" s="32" t="s">
        <v>62</v>
      </c>
      <c r="S6" s="33">
        <v>9</v>
      </c>
      <c r="T6" s="32" t="s">
        <v>591</v>
      </c>
      <c r="U6" s="28">
        <f t="shared" si="3"/>
        <v>18</v>
      </c>
      <c r="V6" s="40"/>
      <c r="W6" s="98">
        <v>5</v>
      </c>
      <c r="X6" s="11"/>
      <c r="Y6" s="73">
        <f t="shared" si="0"/>
        <v>56</v>
      </c>
    </row>
    <row r="7" spans="1:25" ht="12.75">
      <c r="A7" s="121">
        <v>4</v>
      </c>
      <c r="B7" s="64" t="s">
        <v>157</v>
      </c>
      <c r="C7" s="135" t="s">
        <v>158</v>
      </c>
      <c r="D7" s="37"/>
      <c r="E7" s="31">
        <v>9</v>
      </c>
      <c r="F7" s="32" t="s">
        <v>61</v>
      </c>
      <c r="G7" s="33">
        <v>7</v>
      </c>
      <c r="H7" s="32" t="s">
        <v>66</v>
      </c>
      <c r="I7" s="28">
        <f t="shared" si="1"/>
        <v>16</v>
      </c>
      <c r="J7" s="11"/>
      <c r="K7" s="31">
        <v>9</v>
      </c>
      <c r="L7" s="32" t="s">
        <v>432</v>
      </c>
      <c r="M7" s="33">
        <v>7</v>
      </c>
      <c r="N7" s="32" t="s">
        <v>287</v>
      </c>
      <c r="O7" s="28">
        <f t="shared" si="2"/>
        <v>16</v>
      </c>
      <c r="P7" s="11"/>
      <c r="Q7" s="31">
        <v>9</v>
      </c>
      <c r="R7" s="32" t="s">
        <v>559</v>
      </c>
      <c r="S7" s="33">
        <v>9</v>
      </c>
      <c r="T7" s="32" t="s">
        <v>380</v>
      </c>
      <c r="U7" s="28">
        <f t="shared" si="3"/>
        <v>18</v>
      </c>
      <c r="V7" s="40"/>
      <c r="W7" s="98">
        <v>5</v>
      </c>
      <c r="X7" s="11"/>
      <c r="Y7" s="73">
        <f t="shared" si="0"/>
        <v>55</v>
      </c>
    </row>
    <row r="8" spans="1:25" ht="12.75">
      <c r="A8" s="121">
        <v>4</v>
      </c>
      <c r="B8" s="64" t="s">
        <v>237</v>
      </c>
      <c r="C8" s="135" t="s">
        <v>190</v>
      </c>
      <c r="D8" s="37"/>
      <c r="E8" s="31">
        <v>7</v>
      </c>
      <c r="F8" s="32" t="s">
        <v>62</v>
      </c>
      <c r="G8" s="33">
        <v>7</v>
      </c>
      <c r="H8" s="32" t="s">
        <v>377</v>
      </c>
      <c r="I8" s="28">
        <f t="shared" si="1"/>
        <v>14</v>
      </c>
      <c r="J8" s="11"/>
      <c r="K8" s="31">
        <v>9</v>
      </c>
      <c r="L8" s="32" t="s">
        <v>287</v>
      </c>
      <c r="M8" s="33">
        <v>9</v>
      </c>
      <c r="N8" s="32" t="s">
        <v>380</v>
      </c>
      <c r="O8" s="28">
        <f t="shared" si="2"/>
        <v>18</v>
      </c>
      <c r="P8" s="11"/>
      <c r="Q8" s="31">
        <v>9</v>
      </c>
      <c r="R8" s="32" t="s">
        <v>356</v>
      </c>
      <c r="S8" s="33">
        <v>9</v>
      </c>
      <c r="T8" s="32" t="s">
        <v>374</v>
      </c>
      <c r="U8" s="28">
        <f t="shared" si="3"/>
        <v>18</v>
      </c>
      <c r="V8" s="40"/>
      <c r="W8" s="98">
        <v>5</v>
      </c>
      <c r="X8" s="11"/>
      <c r="Y8" s="73">
        <f t="shared" si="0"/>
        <v>55</v>
      </c>
    </row>
    <row r="9" spans="1:25" ht="12.75">
      <c r="A9" s="121">
        <v>5</v>
      </c>
      <c r="B9" s="64" t="s">
        <v>236</v>
      </c>
      <c r="C9" s="135" t="s">
        <v>95</v>
      </c>
      <c r="D9" s="37"/>
      <c r="E9" s="31">
        <v>9</v>
      </c>
      <c r="F9" s="32" t="s">
        <v>62</v>
      </c>
      <c r="G9" s="33">
        <v>9</v>
      </c>
      <c r="H9" s="32" t="s">
        <v>374</v>
      </c>
      <c r="I9" s="28">
        <f t="shared" si="1"/>
        <v>18</v>
      </c>
      <c r="J9" s="11"/>
      <c r="K9" s="31">
        <v>6</v>
      </c>
      <c r="L9" s="32" t="s">
        <v>287</v>
      </c>
      <c r="M9" s="33">
        <v>7</v>
      </c>
      <c r="N9" s="32" t="s">
        <v>380</v>
      </c>
      <c r="O9" s="28">
        <f t="shared" si="2"/>
        <v>13</v>
      </c>
      <c r="P9" s="11"/>
      <c r="Q9" s="31">
        <v>7</v>
      </c>
      <c r="R9" s="32" t="s">
        <v>559</v>
      </c>
      <c r="S9" s="33">
        <v>9</v>
      </c>
      <c r="T9" s="32" t="s">
        <v>609</v>
      </c>
      <c r="U9" s="28">
        <f t="shared" si="3"/>
        <v>16</v>
      </c>
      <c r="V9" s="40"/>
      <c r="W9" s="98">
        <v>5</v>
      </c>
      <c r="X9" s="11"/>
      <c r="Y9" s="73">
        <f t="shared" si="0"/>
        <v>52</v>
      </c>
    </row>
    <row r="10" spans="1:25" ht="12.75">
      <c r="A10" s="121">
        <v>6</v>
      </c>
      <c r="B10" s="64" t="s">
        <v>160</v>
      </c>
      <c r="C10" s="135" t="s">
        <v>63</v>
      </c>
      <c r="D10" s="37"/>
      <c r="E10" s="31">
        <v>6</v>
      </c>
      <c r="F10" s="32" t="s">
        <v>61</v>
      </c>
      <c r="G10" s="33">
        <v>9</v>
      </c>
      <c r="H10" s="32" t="s">
        <v>287</v>
      </c>
      <c r="I10" s="28">
        <f t="shared" si="1"/>
        <v>15</v>
      </c>
      <c r="J10" s="11"/>
      <c r="K10" s="31">
        <v>6</v>
      </c>
      <c r="L10" s="32" t="s">
        <v>62</v>
      </c>
      <c r="M10" s="33">
        <v>6</v>
      </c>
      <c r="N10" s="32" t="s">
        <v>380</v>
      </c>
      <c r="O10" s="28">
        <f t="shared" si="2"/>
        <v>12</v>
      </c>
      <c r="P10" s="11"/>
      <c r="Q10" s="31"/>
      <c r="R10" s="32"/>
      <c r="S10" s="33"/>
      <c r="T10" s="32"/>
      <c r="U10" s="28">
        <f t="shared" si="3"/>
        <v>0</v>
      </c>
      <c r="V10" s="40"/>
      <c r="W10" s="98"/>
      <c r="X10" s="11"/>
      <c r="Y10" s="73">
        <f t="shared" si="0"/>
        <v>27</v>
      </c>
    </row>
    <row r="11" spans="1:25" ht="12.75">
      <c r="A11" s="121">
        <v>7</v>
      </c>
      <c r="B11" s="64" t="s">
        <v>588</v>
      </c>
      <c r="C11" s="135" t="s">
        <v>226</v>
      </c>
      <c r="D11" s="37"/>
      <c r="E11" s="31"/>
      <c r="F11" s="32"/>
      <c r="G11" s="33"/>
      <c r="H11" s="32"/>
      <c r="I11" s="28">
        <f>SUM(E11,G11)</f>
        <v>0</v>
      </c>
      <c r="J11" s="11"/>
      <c r="K11" s="31"/>
      <c r="L11" s="32"/>
      <c r="M11" s="33"/>
      <c r="N11" s="32"/>
      <c r="O11" s="28">
        <f>SUM(K11,M11)</f>
        <v>0</v>
      </c>
      <c r="P11" s="11"/>
      <c r="Q11" s="31">
        <v>7</v>
      </c>
      <c r="R11" s="32" t="s">
        <v>62</v>
      </c>
      <c r="S11" s="33">
        <v>7</v>
      </c>
      <c r="T11" s="32" t="s">
        <v>287</v>
      </c>
      <c r="U11" s="28">
        <f>SUM(Q11,S11)</f>
        <v>14</v>
      </c>
      <c r="V11" s="40"/>
      <c r="W11" s="98"/>
      <c r="X11" s="11"/>
      <c r="Y11" s="73">
        <f t="shared" si="0"/>
        <v>14</v>
      </c>
    </row>
    <row r="12" spans="1:25" ht="12.75">
      <c r="A12" s="121">
        <v>8</v>
      </c>
      <c r="B12" s="64" t="s">
        <v>472</v>
      </c>
      <c r="C12" s="135" t="s">
        <v>143</v>
      </c>
      <c r="D12" s="37"/>
      <c r="E12" s="31"/>
      <c r="F12" s="32"/>
      <c r="G12" s="33"/>
      <c r="H12" s="32"/>
      <c r="I12" s="28">
        <f>SUM(E12,G12)</f>
        <v>0</v>
      </c>
      <c r="J12" s="11"/>
      <c r="K12" s="31">
        <v>7</v>
      </c>
      <c r="L12" s="32" t="s">
        <v>62</v>
      </c>
      <c r="M12" s="33">
        <v>5</v>
      </c>
      <c r="N12" s="32" t="s">
        <v>287</v>
      </c>
      <c r="O12" s="28">
        <f>SUM(K12,M12)</f>
        <v>12</v>
      </c>
      <c r="P12" s="11"/>
      <c r="Q12" s="31"/>
      <c r="R12" s="32"/>
      <c r="S12" s="33"/>
      <c r="T12" s="32"/>
      <c r="U12" s="28">
        <f>SUM(Q12,S12)</f>
        <v>0</v>
      </c>
      <c r="V12" s="40"/>
      <c r="W12" s="98"/>
      <c r="X12" s="11"/>
      <c r="Y12" s="73">
        <f t="shared" si="0"/>
        <v>12</v>
      </c>
    </row>
    <row r="13" spans="1:25" ht="12.75">
      <c r="A13" s="131"/>
      <c r="B13" s="66"/>
      <c r="C13" s="134"/>
      <c r="D13" s="37"/>
      <c r="E13" s="37"/>
      <c r="F13" s="39"/>
      <c r="G13" s="37"/>
      <c r="H13" s="39"/>
      <c r="I13" s="40"/>
      <c r="J13" s="11"/>
      <c r="K13" s="37"/>
      <c r="L13" s="39"/>
      <c r="M13" s="37"/>
      <c r="N13" s="39"/>
      <c r="O13" s="40"/>
      <c r="P13" s="11"/>
      <c r="Q13" s="37"/>
      <c r="R13" s="39"/>
      <c r="S13" s="37"/>
      <c r="T13" s="39"/>
      <c r="U13" s="40"/>
      <c r="V13" s="40"/>
      <c r="W13" s="74"/>
      <c r="X13" s="11"/>
      <c r="Y13" s="74"/>
    </row>
    <row r="14" spans="1:25" ht="12.75">
      <c r="A14" s="131"/>
      <c r="B14" s="66"/>
      <c r="C14" s="134"/>
      <c r="D14" s="37"/>
      <c r="E14" s="37"/>
      <c r="F14" s="39"/>
      <c r="G14" s="37"/>
      <c r="H14" s="39"/>
      <c r="I14" s="40"/>
      <c r="J14" s="11"/>
      <c r="K14" s="37"/>
      <c r="L14" s="39"/>
      <c r="M14" s="37"/>
      <c r="N14" s="39"/>
      <c r="O14" s="40"/>
      <c r="P14" s="11"/>
      <c r="Q14" s="37"/>
      <c r="R14" s="39"/>
      <c r="S14" s="37"/>
      <c r="T14" s="39"/>
      <c r="U14" s="40"/>
      <c r="V14" s="40"/>
      <c r="W14" s="74"/>
      <c r="X14" s="11"/>
      <c r="Y14" s="74"/>
    </row>
    <row r="15" spans="1:25" ht="12.75">
      <c r="A15" s="68"/>
      <c r="B15" s="12" t="s">
        <v>27</v>
      </c>
      <c r="C15" s="69"/>
      <c r="D15" s="6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72"/>
      <c r="X15" s="11"/>
      <c r="Y15" s="68"/>
    </row>
    <row r="16" spans="1:25" ht="13.5" thickBot="1">
      <c r="A16" s="18" t="s">
        <v>3</v>
      </c>
      <c r="B16" s="19" t="s">
        <v>0</v>
      </c>
      <c r="C16" s="19" t="s">
        <v>60</v>
      </c>
      <c r="D16" s="19"/>
      <c r="E16" s="20"/>
      <c r="F16" s="21" t="s">
        <v>1</v>
      </c>
      <c r="G16" s="21"/>
      <c r="H16" s="21"/>
      <c r="I16" s="19" t="s">
        <v>4</v>
      </c>
      <c r="J16" s="21"/>
      <c r="K16" s="21"/>
      <c r="L16" s="21" t="s">
        <v>2</v>
      </c>
      <c r="M16" s="21"/>
      <c r="N16" s="21"/>
      <c r="O16" s="19" t="s">
        <v>4</v>
      </c>
      <c r="P16" s="20"/>
      <c r="Q16" s="22"/>
      <c r="R16" s="21" t="s">
        <v>32</v>
      </c>
      <c r="S16" s="21"/>
      <c r="T16" s="21"/>
      <c r="U16" s="19" t="s">
        <v>4</v>
      </c>
      <c r="V16" s="19"/>
      <c r="W16" s="23" t="s">
        <v>634</v>
      </c>
      <c r="X16" s="11"/>
      <c r="Y16" s="24" t="s">
        <v>31</v>
      </c>
    </row>
    <row r="17" spans="1:25" ht="13.5" thickTop="1">
      <c r="A17" s="122">
        <v>1</v>
      </c>
      <c r="B17" s="63" t="s">
        <v>109</v>
      </c>
      <c r="C17" s="112" t="s">
        <v>95</v>
      </c>
      <c r="D17" s="37"/>
      <c r="E17" s="25">
        <v>9</v>
      </c>
      <c r="F17" s="26" t="s">
        <v>61</v>
      </c>
      <c r="G17" s="27">
        <v>9</v>
      </c>
      <c r="H17" s="26" t="s">
        <v>380</v>
      </c>
      <c r="I17" s="28">
        <f aca="true" t="shared" si="4" ref="I17:I26">SUM(E17,G17)</f>
        <v>18</v>
      </c>
      <c r="J17" s="11"/>
      <c r="K17" s="25">
        <v>9</v>
      </c>
      <c r="L17" s="26" t="s">
        <v>62</v>
      </c>
      <c r="M17" s="30">
        <v>14</v>
      </c>
      <c r="N17" s="26" t="s">
        <v>374</v>
      </c>
      <c r="O17" s="28">
        <f aca="true" t="shared" si="5" ref="O17:O26">SUM(K17,M17)</f>
        <v>23</v>
      </c>
      <c r="P17" s="11"/>
      <c r="Q17" s="25">
        <v>9</v>
      </c>
      <c r="R17" s="26" t="s">
        <v>559</v>
      </c>
      <c r="S17" s="30">
        <v>14</v>
      </c>
      <c r="T17" s="26" t="s">
        <v>609</v>
      </c>
      <c r="U17" s="28">
        <f aca="true" t="shared" si="6" ref="U17:U26">SUM(Q17,S17)</f>
        <v>23</v>
      </c>
      <c r="V17" s="40"/>
      <c r="W17" s="73">
        <v>5</v>
      </c>
      <c r="X17" s="11"/>
      <c r="Y17" s="73">
        <f aca="true" t="shared" si="7" ref="Y17:Y27">SUM(I17,O17,U17,W17)</f>
        <v>69</v>
      </c>
    </row>
    <row r="18" spans="1:25" ht="12.75">
      <c r="A18" s="121">
        <v>2</v>
      </c>
      <c r="B18" s="64" t="s">
        <v>202</v>
      </c>
      <c r="C18" s="135" t="s">
        <v>132</v>
      </c>
      <c r="D18" s="37"/>
      <c r="E18" s="34">
        <v>14</v>
      </c>
      <c r="F18" s="32" t="s">
        <v>62</v>
      </c>
      <c r="G18" s="33">
        <v>9</v>
      </c>
      <c r="H18" s="32" t="s">
        <v>347</v>
      </c>
      <c r="I18" s="28">
        <f t="shared" si="4"/>
        <v>23</v>
      </c>
      <c r="J18" s="11"/>
      <c r="K18" s="31">
        <v>7</v>
      </c>
      <c r="L18" s="32" t="s">
        <v>374</v>
      </c>
      <c r="M18" s="33">
        <v>9</v>
      </c>
      <c r="N18" s="32" t="s">
        <v>380</v>
      </c>
      <c r="O18" s="28">
        <f t="shared" si="5"/>
        <v>16</v>
      </c>
      <c r="P18" s="11"/>
      <c r="Q18" s="31">
        <v>9</v>
      </c>
      <c r="R18" s="32" t="s">
        <v>571</v>
      </c>
      <c r="S18" s="33">
        <v>9</v>
      </c>
      <c r="T18" s="32" t="s">
        <v>377</v>
      </c>
      <c r="U18" s="28">
        <f t="shared" si="6"/>
        <v>18</v>
      </c>
      <c r="V18" s="40"/>
      <c r="W18" s="73">
        <v>5</v>
      </c>
      <c r="X18" s="11"/>
      <c r="Y18" s="73">
        <f t="shared" si="7"/>
        <v>62</v>
      </c>
    </row>
    <row r="19" spans="1:25" ht="12.75">
      <c r="A19" s="121">
        <v>3</v>
      </c>
      <c r="B19" s="64" t="s">
        <v>305</v>
      </c>
      <c r="C19" s="135" t="s">
        <v>95</v>
      </c>
      <c r="D19" s="37"/>
      <c r="E19" s="31">
        <v>9</v>
      </c>
      <c r="F19" s="32" t="s">
        <v>287</v>
      </c>
      <c r="G19" s="33">
        <v>9</v>
      </c>
      <c r="H19" s="32" t="s">
        <v>377</v>
      </c>
      <c r="I19" s="28">
        <f>SUM(E19,G19)</f>
        <v>18</v>
      </c>
      <c r="J19" s="11"/>
      <c r="K19" s="31">
        <v>9</v>
      </c>
      <c r="L19" s="32" t="s">
        <v>66</v>
      </c>
      <c r="M19" s="33">
        <v>9</v>
      </c>
      <c r="N19" s="32" t="s">
        <v>356</v>
      </c>
      <c r="O19" s="28">
        <f>SUM(K19,M19)</f>
        <v>18</v>
      </c>
      <c r="P19" s="11"/>
      <c r="Q19" s="31">
        <v>7</v>
      </c>
      <c r="R19" s="32" t="s">
        <v>347</v>
      </c>
      <c r="S19" s="33">
        <v>9</v>
      </c>
      <c r="T19" s="32" t="s">
        <v>374</v>
      </c>
      <c r="U19" s="28">
        <f>SUM(Q19,S19)</f>
        <v>16</v>
      </c>
      <c r="V19" s="40"/>
      <c r="W19" s="98">
        <v>5</v>
      </c>
      <c r="X19" s="11"/>
      <c r="Y19" s="73">
        <f t="shared" si="7"/>
        <v>57</v>
      </c>
    </row>
    <row r="20" spans="1:25" ht="12.75">
      <c r="A20" s="121">
        <v>4</v>
      </c>
      <c r="B20" s="64" t="s">
        <v>256</v>
      </c>
      <c r="C20" s="135" t="s">
        <v>147</v>
      </c>
      <c r="D20" s="37"/>
      <c r="E20" s="31">
        <v>6</v>
      </c>
      <c r="F20" s="32" t="s">
        <v>66</v>
      </c>
      <c r="G20" s="33">
        <v>7</v>
      </c>
      <c r="H20" s="32" t="s">
        <v>66</v>
      </c>
      <c r="I20" s="28">
        <f t="shared" si="4"/>
        <v>13</v>
      </c>
      <c r="J20" s="11"/>
      <c r="K20" s="31">
        <v>9</v>
      </c>
      <c r="L20" s="32" t="s">
        <v>287</v>
      </c>
      <c r="M20" s="33">
        <v>9</v>
      </c>
      <c r="N20" s="26" t="s">
        <v>377</v>
      </c>
      <c r="O20" s="28">
        <f t="shared" si="5"/>
        <v>18</v>
      </c>
      <c r="P20" s="11"/>
      <c r="Q20" s="31">
        <v>9</v>
      </c>
      <c r="R20" s="32" t="s">
        <v>62</v>
      </c>
      <c r="S20" s="33">
        <v>9</v>
      </c>
      <c r="T20" s="32" t="s">
        <v>380</v>
      </c>
      <c r="U20" s="28">
        <f t="shared" si="6"/>
        <v>18</v>
      </c>
      <c r="V20" s="40"/>
      <c r="W20" s="98">
        <v>5</v>
      </c>
      <c r="X20" s="11"/>
      <c r="Y20" s="73">
        <f t="shared" si="7"/>
        <v>54</v>
      </c>
    </row>
    <row r="21" spans="1:25" ht="12.75">
      <c r="A21" s="121">
        <v>5</v>
      </c>
      <c r="B21" s="64" t="s">
        <v>110</v>
      </c>
      <c r="C21" s="135" t="s">
        <v>576</v>
      </c>
      <c r="D21" s="37"/>
      <c r="E21" s="31">
        <v>7</v>
      </c>
      <c r="F21" s="32" t="s">
        <v>61</v>
      </c>
      <c r="G21" s="33">
        <v>7</v>
      </c>
      <c r="H21" s="32" t="s">
        <v>62</v>
      </c>
      <c r="I21" s="36">
        <f t="shared" si="4"/>
        <v>14</v>
      </c>
      <c r="J21" s="11"/>
      <c r="K21" s="31">
        <v>9</v>
      </c>
      <c r="L21" s="32" t="s">
        <v>432</v>
      </c>
      <c r="M21" s="33">
        <v>6</v>
      </c>
      <c r="N21" s="32" t="s">
        <v>374</v>
      </c>
      <c r="O21" s="36">
        <f t="shared" si="5"/>
        <v>15</v>
      </c>
      <c r="P21" s="11"/>
      <c r="Q21" s="31">
        <v>7</v>
      </c>
      <c r="R21" s="32" t="s">
        <v>380</v>
      </c>
      <c r="S21" s="33">
        <v>9</v>
      </c>
      <c r="T21" s="32" t="s">
        <v>287</v>
      </c>
      <c r="U21" s="36">
        <f t="shared" si="6"/>
        <v>16</v>
      </c>
      <c r="V21" s="40"/>
      <c r="W21" s="98">
        <v>5</v>
      </c>
      <c r="X21" s="11"/>
      <c r="Y21" s="73">
        <f t="shared" si="7"/>
        <v>50</v>
      </c>
    </row>
    <row r="22" spans="1:25" ht="12.75">
      <c r="A22" s="121">
        <v>6</v>
      </c>
      <c r="B22" s="64" t="s">
        <v>203</v>
      </c>
      <c r="C22" s="135" t="s">
        <v>147</v>
      </c>
      <c r="D22" s="37"/>
      <c r="E22" s="31">
        <v>6</v>
      </c>
      <c r="F22" s="32" t="s">
        <v>62</v>
      </c>
      <c r="G22" s="33">
        <v>6</v>
      </c>
      <c r="H22" s="32" t="s">
        <v>377</v>
      </c>
      <c r="I22" s="36">
        <f t="shared" si="4"/>
        <v>12</v>
      </c>
      <c r="J22" s="11"/>
      <c r="K22" s="31">
        <v>6</v>
      </c>
      <c r="L22" s="32" t="s">
        <v>356</v>
      </c>
      <c r="M22" s="33">
        <v>4</v>
      </c>
      <c r="N22" s="32" t="s">
        <v>374</v>
      </c>
      <c r="O22" s="36">
        <f t="shared" si="5"/>
        <v>10</v>
      </c>
      <c r="P22" s="11"/>
      <c r="Q22" s="31">
        <v>6</v>
      </c>
      <c r="R22" s="32" t="s">
        <v>571</v>
      </c>
      <c r="S22" s="33">
        <v>7</v>
      </c>
      <c r="T22" s="32" t="s">
        <v>287</v>
      </c>
      <c r="U22" s="36">
        <f t="shared" si="6"/>
        <v>13</v>
      </c>
      <c r="V22" s="40"/>
      <c r="W22" s="98">
        <v>5</v>
      </c>
      <c r="X22" s="11"/>
      <c r="Y22" s="73">
        <f t="shared" si="7"/>
        <v>40</v>
      </c>
    </row>
    <row r="23" spans="1:25" ht="12.75">
      <c r="A23" s="121">
        <v>7</v>
      </c>
      <c r="B23" s="64" t="s">
        <v>204</v>
      </c>
      <c r="C23" s="135" t="s">
        <v>147</v>
      </c>
      <c r="D23" s="37"/>
      <c r="E23" s="31">
        <v>5</v>
      </c>
      <c r="F23" s="32" t="s">
        <v>62</v>
      </c>
      <c r="G23" s="33">
        <v>7</v>
      </c>
      <c r="H23" s="32" t="s">
        <v>287</v>
      </c>
      <c r="I23" s="36">
        <f t="shared" si="4"/>
        <v>12</v>
      </c>
      <c r="J23" s="11"/>
      <c r="K23" s="31">
        <v>7</v>
      </c>
      <c r="L23" s="32" t="s">
        <v>356</v>
      </c>
      <c r="M23" s="33">
        <v>5</v>
      </c>
      <c r="N23" s="32" t="s">
        <v>374</v>
      </c>
      <c r="O23" s="36">
        <f t="shared" si="5"/>
        <v>12</v>
      </c>
      <c r="P23" s="11"/>
      <c r="Q23" s="31"/>
      <c r="R23" s="32"/>
      <c r="S23" s="33"/>
      <c r="T23" s="32"/>
      <c r="U23" s="36">
        <f t="shared" si="6"/>
        <v>0</v>
      </c>
      <c r="V23" s="40"/>
      <c r="W23" s="98"/>
      <c r="X23" s="11"/>
      <c r="Y23" s="73">
        <f t="shared" si="7"/>
        <v>24</v>
      </c>
    </row>
    <row r="24" spans="1:25" ht="12.75">
      <c r="A24" s="121">
        <v>8</v>
      </c>
      <c r="B24" s="64" t="s">
        <v>255</v>
      </c>
      <c r="C24" s="135" t="s">
        <v>63</v>
      </c>
      <c r="D24" s="37"/>
      <c r="E24" s="31">
        <v>7</v>
      </c>
      <c r="F24" s="32" t="s">
        <v>66</v>
      </c>
      <c r="G24" s="33">
        <v>7</v>
      </c>
      <c r="H24" s="32" t="s">
        <v>377</v>
      </c>
      <c r="I24" s="36">
        <f t="shared" si="4"/>
        <v>14</v>
      </c>
      <c r="J24" s="11"/>
      <c r="K24" s="31" t="s">
        <v>382</v>
      </c>
      <c r="L24" s="32" t="s">
        <v>449</v>
      </c>
      <c r="M24" s="33">
        <v>9</v>
      </c>
      <c r="N24" s="32" t="s">
        <v>347</v>
      </c>
      <c r="O24" s="36">
        <f t="shared" si="5"/>
        <v>9</v>
      </c>
      <c r="P24" s="11"/>
      <c r="Q24" s="31"/>
      <c r="R24" s="32"/>
      <c r="S24" s="33"/>
      <c r="T24" s="32"/>
      <c r="U24" s="36">
        <f t="shared" si="6"/>
        <v>0</v>
      </c>
      <c r="V24" s="40"/>
      <c r="W24" s="98"/>
      <c r="X24" s="11"/>
      <c r="Y24" s="73">
        <f t="shared" si="7"/>
        <v>23</v>
      </c>
    </row>
    <row r="25" spans="1:25" ht="12.75">
      <c r="A25" s="121">
        <v>9</v>
      </c>
      <c r="B25" s="64" t="s">
        <v>386</v>
      </c>
      <c r="C25" s="135" t="s">
        <v>132</v>
      </c>
      <c r="D25" s="37"/>
      <c r="E25" s="31" t="s">
        <v>382</v>
      </c>
      <c r="F25" s="32" t="s">
        <v>68</v>
      </c>
      <c r="G25" s="33" t="s">
        <v>382</v>
      </c>
      <c r="H25" s="32" t="s">
        <v>377</v>
      </c>
      <c r="I25" s="36">
        <f>SUM(E25,G25)</f>
        <v>0</v>
      </c>
      <c r="J25" s="11"/>
      <c r="K25" s="31"/>
      <c r="L25" s="32"/>
      <c r="M25" s="33"/>
      <c r="N25" s="32"/>
      <c r="O25" s="36">
        <f>SUM(K25,M25)</f>
        <v>0</v>
      </c>
      <c r="P25" s="11"/>
      <c r="Q25" s="31">
        <v>7</v>
      </c>
      <c r="R25" s="32" t="s">
        <v>571</v>
      </c>
      <c r="S25" s="35">
        <v>14</v>
      </c>
      <c r="T25" s="32" t="s">
        <v>347</v>
      </c>
      <c r="U25" s="36">
        <f>SUM(Q25,S25)</f>
        <v>21</v>
      </c>
      <c r="V25" s="40"/>
      <c r="W25" s="98"/>
      <c r="X25" s="11"/>
      <c r="Y25" s="73">
        <f t="shared" si="7"/>
        <v>21</v>
      </c>
    </row>
    <row r="26" spans="1:25" ht="12.75">
      <c r="A26" s="121">
        <v>10</v>
      </c>
      <c r="B26" s="64" t="s">
        <v>254</v>
      </c>
      <c r="C26" s="135" t="s">
        <v>95</v>
      </c>
      <c r="D26" s="37"/>
      <c r="E26" s="31">
        <v>9</v>
      </c>
      <c r="F26" s="32" t="s">
        <v>66</v>
      </c>
      <c r="G26" s="33">
        <v>9</v>
      </c>
      <c r="H26" s="32" t="s">
        <v>356</v>
      </c>
      <c r="I26" s="36">
        <f t="shared" si="4"/>
        <v>18</v>
      </c>
      <c r="J26" s="11"/>
      <c r="K26" s="31"/>
      <c r="L26" s="32"/>
      <c r="M26" s="33"/>
      <c r="N26" s="32"/>
      <c r="O26" s="36">
        <f t="shared" si="5"/>
        <v>0</v>
      </c>
      <c r="P26" s="11"/>
      <c r="Q26" s="31"/>
      <c r="R26" s="32"/>
      <c r="S26" s="33"/>
      <c r="T26" s="32"/>
      <c r="U26" s="36">
        <f t="shared" si="6"/>
        <v>0</v>
      </c>
      <c r="V26" s="40"/>
      <c r="W26" s="98"/>
      <c r="X26" s="11"/>
      <c r="Y26" s="73">
        <f t="shared" si="7"/>
        <v>18</v>
      </c>
    </row>
    <row r="27" spans="1:25" ht="12.75">
      <c r="A27" s="133">
        <v>11</v>
      </c>
      <c r="B27" s="64" t="s">
        <v>306</v>
      </c>
      <c r="C27" s="135" t="s">
        <v>147</v>
      </c>
      <c r="D27" s="37"/>
      <c r="E27" s="31">
        <v>7</v>
      </c>
      <c r="F27" s="32" t="s">
        <v>287</v>
      </c>
      <c r="G27" s="33">
        <v>9</v>
      </c>
      <c r="H27" s="32" t="s">
        <v>374</v>
      </c>
      <c r="I27" s="36">
        <f>SUM(E27,G27)</f>
        <v>16</v>
      </c>
      <c r="J27" s="11"/>
      <c r="K27" s="31" t="s">
        <v>382</v>
      </c>
      <c r="L27" s="32" t="s">
        <v>62</v>
      </c>
      <c r="M27" s="33" t="s">
        <v>382</v>
      </c>
      <c r="N27" s="32" t="s">
        <v>380</v>
      </c>
      <c r="O27" s="36">
        <f>SUM(K27,M27)</f>
        <v>0</v>
      </c>
      <c r="P27" s="11"/>
      <c r="Q27" s="31"/>
      <c r="R27" s="32"/>
      <c r="S27" s="33"/>
      <c r="T27" s="32"/>
      <c r="U27" s="36">
        <f>SUM(Q27,S27)</f>
        <v>0</v>
      </c>
      <c r="V27" s="40"/>
      <c r="W27" s="98"/>
      <c r="X27" s="11"/>
      <c r="Y27" s="73">
        <f t="shared" si="7"/>
        <v>16</v>
      </c>
    </row>
    <row r="28" spans="1:16" ht="12.75">
      <c r="A28" s="76"/>
      <c r="B28" s="1"/>
      <c r="C28" s="76"/>
      <c r="D28" s="76"/>
      <c r="E28" s="1"/>
      <c r="F28" s="4"/>
      <c r="G28" s="1"/>
      <c r="H28" s="4"/>
      <c r="I28" s="6"/>
      <c r="J28" s="1"/>
      <c r="K28" s="1"/>
      <c r="L28" s="4"/>
      <c r="M28" s="1"/>
      <c r="N28" s="4"/>
      <c r="O28" s="6"/>
      <c r="P28" s="1"/>
    </row>
    <row r="29" spans="1:16" ht="12.75">
      <c r="A29" s="76"/>
      <c r="B29" s="1"/>
      <c r="C29" s="76"/>
      <c r="D29" s="76"/>
      <c r="E29" s="1"/>
      <c r="F29" s="4"/>
      <c r="G29" s="1"/>
      <c r="H29" s="4"/>
      <c r="I29" s="6"/>
      <c r="J29" s="1"/>
      <c r="K29" s="1"/>
      <c r="L29" s="4"/>
      <c r="M29" s="1"/>
      <c r="N29" s="4"/>
      <c r="O29" s="6"/>
      <c r="P29" s="1"/>
    </row>
    <row r="30" spans="1:15" ht="12.75">
      <c r="A30" s="76"/>
      <c r="B30" s="3"/>
      <c r="C30" s="77"/>
      <c r="D30" s="77"/>
      <c r="E30" s="1"/>
      <c r="F30" s="4"/>
      <c r="G30" s="1"/>
      <c r="H30" s="4"/>
      <c r="I30" s="6"/>
      <c r="J30" s="1"/>
      <c r="K30" s="1"/>
      <c r="L30" s="4"/>
      <c r="M30" s="1"/>
      <c r="N30" s="4"/>
      <c r="O30" s="6"/>
    </row>
    <row r="31" spans="1:15" ht="12.75">
      <c r="A31" s="78"/>
      <c r="B31" s="1"/>
      <c r="C31" s="76"/>
      <c r="D31" s="76"/>
      <c r="E31" s="1"/>
      <c r="F31" s="4"/>
      <c r="G31" s="1"/>
      <c r="H31" s="4"/>
      <c r="I31" s="6"/>
      <c r="J31" s="1"/>
      <c r="K31" s="1"/>
      <c r="L31" s="4"/>
      <c r="M31" s="1"/>
      <c r="N31" s="4"/>
      <c r="O31" s="6"/>
    </row>
    <row r="32" spans="1:15" ht="12.75">
      <c r="A32" s="78"/>
      <c r="B32" s="1"/>
      <c r="C32" s="76"/>
      <c r="D32" s="76"/>
      <c r="E32" s="1"/>
      <c r="F32" s="4"/>
      <c r="G32" s="1"/>
      <c r="H32" s="4"/>
      <c r="I32" s="6"/>
      <c r="J32" s="1"/>
      <c r="K32" s="1"/>
      <c r="L32" s="4"/>
      <c r="M32" s="1"/>
      <c r="N32" s="4"/>
      <c r="O32" s="6"/>
    </row>
    <row r="33" spans="1:19" ht="12.75">
      <c r="A33" s="76"/>
      <c r="B33" s="1"/>
      <c r="C33" s="76"/>
      <c r="D33" s="7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48" ht="12.75">
      <c r="Z48" s="1"/>
    </row>
    <row r="49" ht="12.75">
      <c r="Z49" s="1"/>
    </row>
    <row r="54" spans="1:16" ht="12.75">
      <c r="A54" s="76"/>
      <c r="B54" s="3"/>
      <c r="C54" s="77"/>
      <c r="D54" s="77"/>
      <c r="E54" s="1"/>
      <c r="F54" s="4"/>
      <c r="G54" s="1"/>
      <c r="H54" s="4"/>
      <c r="I54" s="6"/>
      <c r="J54" s="1"/>
      <c r="K54" s="1"/>
      <c r="L54" s="4"/>
      <c r="M54" s="1"/>
      <c r="N54" s="4"/>
      <c r="O54" s="6"/>
      <c r="P54" s="1"/>
    </row>
    <row r="55" spans="1:16" ht="12.75">
      <c r="A55" s="76"/>
      <c r="B55" s="1"/>
      <c r="C55" s="76"/>
      <c r="D55" s="76"/>
      <c r="E55" s="1"/>
      <c r="F55" s="4"/>
      <c r="G55" s="1"/>
      <c r="H55" s="4"/>
      <c r="I55" s="6"/>
      <c r="J55" s="1"/>
      <c r="K55" s="1"/>
      <c r="L55" s="4"/>
      <c r="M55" s="1"/>
      <c r="N55" s="4"/>
      <c r="O55" s="6"/>
      <c r="P55" s="1"/>
    </row>
    <row r="56" spans="1:16" ht="12.75">
      <c r="A56" s="76"/>
      <c r="B56" s="1"/>
      <c r="C56" s="76"/>
      <c r="D56" s="76"/>
      <c r="E56" s="1"/>
      <c r="F56" s="4"/>
      <c r="G56" s="1"/>
      <c r="H56" s="4"/>
      <c r="I56" s="6"/>
      <c r="J56" s="1"/>
      <c r="K56" s="1"/>
      <c r="L56" s="4"/>
      <c r="M56" s="1"/>
      <c r="N56" s="4"/>
      <c r="O56" s="6"/>
      <c r="P56" s="1"/>
    </row>
    <row r="57" spans="1:16" ht="12.75">
      <c r="A57" s="76"/>
      <c r="B57" s="1"/>
      <c r="C57" s="76"/>
      <c r="D57" s="76"/>
      <c r="E57" s="1"/>
      <c r="F57" s="4"/>
      <c r="G57" s="1"/>
      <c r="H57" s="4"/>
      <c r="I57" s="6"/>
      <c r="J57" s="1"/>
      <c r="K57" s="1"/>
      <c r="L57" s="4"/>
      <c r="M57" s="1"/>
      <c r="N57" s="4"/>
      <c r="O57" s="6"/>
      <c r="P57" s="1"/>
    </row>
    <row r="58" spans="1:16" ht="12.75">
      <c r="A58" s="76"/>
      <c r="B58" s="3"/>
      <c r="C58" s="77"/>
      <c r="D58" s="77"/>
      <c r="E58" s="1"/>
      <c r="F58" s="4"/>
      <c r="G58" s="1"/>
      <c r="H58" s="4"/>
      <c r="I58" s="6"/>
      <c r="J58" s="1"/>
      <c r="K58" s="1"/>
      <c r="L58" s="4"/>
      <c r="M58" s="1"/>
      <c r="N58" s="4"/>
      <c r="O58" s="6"/>
      <c r="P58" s="1"/>
    </row>
    <row r="59" spans="1:16" ht="12.75">
      <c r="A59" s="76"/>
      <c r="B59" s="1"/>
      <c r="C59" s="76"/>
      <c r="D59" s="76"/>
      <c r="E59" s="1"/>
      <c r="F59" s="4"/>
      <c r="G59" s="1"/>
      <c r="H59" s="4"/>
      <c r="I59" s="6"/>
      <c r="J59" s="1"/>
      <c r="K59" s="1"/>
      <c r="L59" s="4"/>
      <c r="M59" s="1"/>
      <c r="N59" s="4"/>
      <c r="O59" s="6"/>
      <c r="P59" s="1"/>
    </row>
    <row r="60" spans="1:16" ht="12.75">
      <c r="A60" s="76"/>
      <c r="B60" s="3"/>
      <c r="C60" s="77"/>
      <c r="D60" s="77"/>
      <c r="E60" s="1"/>
      <c r="F60" s="4"/>
      <c r="G60" s="1"/>
      <c r="H60" s="4"/>
      <c r="I60" s="6"/>
      <c r="J60" s="1"/>
      <c r="K60" s="1"/>
      <c r="L60" s="4"/>
      <c r="M60" s="1"/>
      <c r="N60" s="4"/>
      <c r="O60" s="6"/>
      <c r="P60" s="1"/>
    </row>
    <row r="61" spans="1:16" ht="12.75">
      <c r="A61" s="76"/>
      <c r="B61" s="1"/>
      <c r="C61" s="76"/>
      <c r="D61" s="76"/>
      <c r="E61" s="1"/>
      <c r="F61" s="4"/>
      <c r="G61" s="1"/>
      <c r="H61" s="4"/>
      <c r="I61" s="6"/>
      <c r="J61" s="1"/>
      <c r="K61" s="1"/>
      <c r="L61" s="4"/>
      <c r="M61" s="1"/>
      <c r="N61" s="4"/>
      <c r="O61" s="6"/>
      <c r="P61" s="1"/>
    </row>
    <row r="62" spans="1:16" ht="12.75">
      <c r="A62" s="76"/>
      <c r="B62" s="3"/>
      <c r="C62" s="77"/>
      <c r="D62" s="77"/>
      <c r="E62" s="1"/>
      <c r="F62" s="4"/>
      <c r="G62" s="1"/>
      <c r="H62" s="4"/>
      <c r="I62" s="6"/>
      <c r="J62" s="1"/>
      <c r="K62" s="1"/>
      <c r="L62" s="4"/>
      <c r="M62" s="1"/>
      <c r="N62" s="4"/>
      <c r="O62" s="6"/>
      <c r="P62" s="1"/>
    </row>
    <row r="63" spans="1:16" ht="12.75">
      <c r="A63" s="76"/>
      <c r="B63" s="1"/>
      <c r="C63" s="76"/>
      <c r="D63" s="76"/>
      <c r="E63" s="1"/>
      <c r="F63" s="4"/>
      <c r="G63" s="1"/>
      <c r="H63" s="4"/>
      <c r="I63" s="6"/>
      <c r="J63" s="1"/>
      <c r="K63" s="1"/>
      <c r="L63" s="4"/>
      <c r="M63" s="1"/>
      <c r="N63" s="4"/>
      <c r="O63" s="6"/>
      <c r="P63" s="1"/>
    </row>
    <row r="64" spans="1:16" ht="12.75">
      <c r="A64" s="76"/>
      <c r="B64" s="1"/>
      <c r="C64" s="76"/>
      <c r="D64" s="76"/>
      <c r="E64" s="1"/>
      <c r="F64" s="4"/>
      <c r="G64" s="1"/>
      <c r="H64" s="4"/>
      <c r="I64" s="6"/>
      <c r="J64" s="1"/>
      <c r="K64" s="1"/>
      <c r="L64" s="4"/>
      <c r="M64" s="1"/>
      <c r="N64" s="4"/>
      <c r="O64" s="6"/>
      <c r="P64" s="1"/>
    </row>
    <row r="65" spans="1:16" ht="12.75">
      <c r="A65" s="76"/>
      <c r="B65" s="3"/>
      <c r="C65" s="77"/>
      <c r="D65" s="77"/>
      <c r="E65" s="1"/>
      <c r="F65" s="4"/>
      <c r="G65" s="1"/>
      <c r="H65" s="4"/>
      <c r="I65" s="6"/>
      <c r="J65" s="1"/>
      <c r="K65" s="1"/>
      <c r="L65" s="4"/>
      <c r="M65" s="1"/>
      <c r="N65" s="4"/>
      <c r="O65" s="6"/>
      <c r="P65" s="1"/>
    </row>
    <row r="66" spans="1:16" ht="12.75">
      <c r="A66" s="78"/>
      <c r="B66" s="1"/>
      <c r="C66" s="76"/>
      <c r="D66" s="76"/>
      <c r="E66" s="1"/>
      <c r="F66" s="4"/>
      <c r="G66" s="1"/>
      <c r="H66" s="4"/>
      <c r="I66" s="6"/>
      <c r="J66" s="1"/>
      <c r="K66" s="1"/>
      <c r="L66" s="4"/>
      <c r="M66" s="1"/>
      <c r="N66" s="4"/>
      <c r="O66" s="6"/>
      <c r="P66" s="1"/>
    </row>
    <row r="67" spans="1:16" ht="12.75">
      <c r="A67" s="78"/>
      <c r="B67" s="1"/>
      <c r="C67" s="76"/>
      <c r="D67" s="76"/>
      <c r="E67" s="1"/>
      <c r="F67" s="4"/>
      <c r="G67" s="1"/>
      <c r="H67" s="4"/>
      <c r="I67" s="6"/>
      <c r="J67" s="1"/>
      <c r="K67" s="1"/>
      <c r="L67" s="4"/>
      <c r="M67" s="1"/>
      <c r="N67" s="4"/>
      <c r="O67" s="6"/>
      <c r="P67" s="1"/>
    </row>
    <row r="68" spans="1:19" ht="12.75">
      <c r="A68" s="76"/>
      <c r="B68" s="1"/>
      <c r="C68" s="76"/>
      <c r="D68" s="7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6" ht="12.75">
      <c r="A69" s="76"/>
      <c r="B69" s="1"/>
      <c r="C69" s="76"/>
      <c r="D69" s="7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sheetProtection password="CC1D" sheet="1" objects="1" scenarios="1" selectLockedCells="1" selectUnlockedCells="1"/>
  <printOptions/>
  <pageMargins left="0.75" right="0.75" top="1" bottom="1" header="0.492125985" footer="0.492125985"/>
  <pageSetup horizontalDpi="300" verticalDpi="300" orientation="landscape" paperSize="9" r:id="rId1"/>
  <headerFooter alignWithMargins="0">
    <oddFooter>&amp;L&amp;"Times New Roman,Itálico"&amp;8* Pontuação em Negrito, refere-se aos Recordes.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OFFICE 2000</cp:lastModifiedBy>
  <cp:lastPrinted>2004-11-25T21:31:03Z</cp:lastPrinted>
  <dcterms:created xsi:type="dcterms:W3CDTF">2001-09-17T14:01:43Z</dcterms:created>
  <dcterms:modified xsi:type="dcterms:W3CDTF">2004-11-25T21:39:01Z</dcterms:modified>
  <cp:category/>
  <cp:version/>
  <cp:contentType/>
  <cp:contentStatus/>
</cp:coreProperties>
</file>